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Sheet2" sheetId="13" r:id="rId1"/>
  </sheets>
  <definedNames>
    <definedName name="_xlnm._FilterDatabase" localSheetId="0" hidden="1">Sheet2!$A$2:$Q$61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<sst xmlns="http://schemas.openxmlformats.org/spreadsheetml/2006/main" count="438" uniqueCount="244">
  <si>
    <t>苍溪县2026年高校毕业生“三支一扶”计划招募考试总成绩及体检入围人员名单</t>
  </si>
  <si>
    <t>序号</t>
  </si>
  <si>
    <t>考生    姓名</t>
  </si>
  <si>
    <t>性别</t>
  </si>
  <si>
    <t>出生年月</t>
  </si>
  <si>
    <t>准考证号</t>
  </si>
  <si>
    <t>职位编码</t>
  </si>
  <si>
    <t>学历</t>
  </si>
  <si>
    <t>所学专业</t>
  </si>
  <si>
    <t>报考单位</t>
  </si>
  <si>
    <t>笔试
成绩</t>
  </si>
  <si>
    <t>笔试     折合成绩（50%）</t>
  </si>
  <si>
    <t>面试      成绩</t>
  </si>
  <si>
    <t>面试    折合成绩（50%）</t>
  </si>
  <si>
    <t>考试    总成绩</t>
  </si>
  <si>
    <t>排名</t>
  </si>
  <si>
    <t>是否      体检入围</t>
  </si>
  <si>
    <t>备注</t>
  </si>
  <si>
    <t>邓  媛</t>
  </si>
  <si>
    <t>女</t>
  </si>
  <si>
    <t>1999-03-15</t>
  </si>
  <si>
    <t>1851070302526</t>
  </si>
  <si>
    <t>807001001</t>
  </si>
  <si>
    <t>大学本科</t>
  </si>
  <si>
    <t>电子信息工程</t>
  </si>
  <si>
    <t>元坝镇便民服务中心</t>
  </si>
  <si>
    <t>体检入围</t>
  </si>
  <si>
    <t>2003-06-13</t>
  </si>
  <si>
    <t>1851070302901</t>
  </si>
  <si>
    <t>汉语言文学</t>
  </si>
  <si>
    <t>2000-12-22</t>
  </si>
  <si>
    <t>1851070304010</t>
  </si>
  <si>
    <t>英语专业</t>
  </si>
  <si>
    <t>姚  杨</t>
  </si>
  <si>
    <t>男</t>
  </si>
  <si>
    <t>2003-05-29</t>
  </si>
  <si>
    <t>1851070401819</t>
  </si>
  <si>
    <t>807001002</t>
  </si>
  <si>
    <t>园林</t>
  </si>
  <si>
    <t>东溪镇便民服务中心</t>
  </si>
  <si>
    <t>1996-06-09</t>
  </si>
  <si>
    <t>1851070501213</t>
  </si>
  <si>
    <t>2000-09-27</t>
  </si>
  <si>
    <t>1851070301029</t>
  </si>
  <si>
    <t>印刷工程</t>
  </si>
  <si>
    <t>1998-09-01</t>
  </si>
  <si>
    <t>1851070502204</t>
  </si>
  <si>
    <t>酿酒工程</t>
  </si>
  <si>
    <t>莫  云</t>
  </si>
  <si>
    <t>1998-07-16</t>
  </si>
  <si>
    <t>1851070604226</t>
  </si>
  <si>
    <t>807001003</t>
  </si>
  <si>
    <t>环境工程</t>
  </si>
  <si>
    <t>歧坪镇便民服务中心</t>
  </si>
  <si>
    <t>2002-08-22</t>
  </si>
  <si>
    <t>1851070501115</t>
  </si>
  <si>
    <t>食品科学与工程</t>
  </si>
  <si>
    <t>1998-10-13</t>
  </si>
  <si>
    <t>1851990703011</t>
  </si>
  <si>
    <t>软件工程</t>
  </si>
  <si>
    <t>递补入面</t>
  </si>
  <si>
    <t>1997-11-10</t>
  </si>
  <si>
    <t>1851070200901</t>
  </si>
  <si>
    <t>护理学</t>
  </si>
  <si>
    <t>1999-05-14</t>
  </si>
  <si>
    <t>1851070303905</t>
  </si>
  <si>
    <t>会计学</t>
  </si>
  <si>
    <t>曾  旺</t>
  </si>
  <si>
    <t>2003-02-28</t>
  </si>
  <si>
    <t>1851990603419</t>
  </si>
  <si>
    <t>807001004</t>
  </si>
  <si>
    <t>通信工程</t>
  </si>
  <si>
    <t>龙王镇便民服务中心</t>
  </si>
  <si>
    <t>2001-11-01</t>
  </si>
  <si>
    <t>1851070400701</t>
  </si>
  <si>
    <t>投资学</t>
  </si>
  <si>
    <t>1999-10-29</t>
  </si>
  <si>
    <t>1851070502823</t>
  </si>
  <si>
    <t>计算机科学与技术</t>
  </si>
  <si>
    <t>冯晨曦</t>
  </si>
  <si>
    <t>2004-09-26</t>
  </si>
  <si>
    <t>1851070600214</t>
  </si>
  <si>
    <t>807001005</t>
  </si>
  <si>
    <t>思想政治教育</t>
  </si>
  <si>
    <t>白驿镇便民服务中心</t>
  </si>
  <si>
    <t>2000-08-23</t>
  </si>
  <si>
    <t>1851070501609</t>
  </si>
  <si>
    <t>信息与计算科学</t>
  </si>
  <si>
    <t>2005-02-01</t>
  </si>
  <si>
    <t>1851070400915</t>
  </si>
  <si>
    <t>大学专科</t>
  </si>
  <si>
    <t>护理</t>
  </si>
  <si>
    <t>尚泽煊</t>
  </si>
  <si>
    <t>1998-10-01</t>
  </si>
  <si>
    <t>1851990802601</t>
  </si>
  <si>
    <t>807001006</t>
  </si>
  <si>
    <t>硕士研究生</t>
  </si>
  <si>
    <t>作物学</t>
  </si>
  <si>
    <t>永宁镇农业综合服务中心</t>
  </si>
  <si>
    <t>2002-11-17</t>
  </si>
  <si>
    <t>1851070402109</t>
  </si>
  <si>
    <t>水利工程</t>
  </si>
  <si>
    <t>1999-07-19</t>
  </si>
  <si>
    <t>1851990506019</t>
  </si>
  <si>
    <t>水利水电建筑工程</t>
  </si>
  <si>
    <t>刘宇航</t>
  </si>
  <si>
    <t>2003-11-05</t>
  </si>
  <si>
    <t>1851070400224</t>
  </si>
  <si>
    <t>807001007</t>
  </si>
  <si>
    <t>水利水电工程</t>
  </si>
  <si>
    <t>白桥镇农业综合  服务中心</t>
  </si>
  <si>
    <t>2000-01-20</t>
  </si>
  <si>
    <t>1851070203117</t>
  </si>
  <si>
    <t>白桥镇农业综合服务中心</t>
  </si>
  <si>
    <t>2003-04-02</t>
  </si>
  <si>
    <t>1851070203217</t>
  </si>
  <si>
    <t>农产品加工与质量检测</t>
  </si>
  <si>
    <t>黄人杰</t>
  </si>
  <si>
    <t>1998-05-19</t>
  </si>
  <si>
    <t>1851070302625</t>
  </si>
  <si>
    <t>807001008</t>
  </si>
  <si>
    <t>药用植物资源</t>
  </si>
  <si>
    <t>云峰镇农业综合服务中心</t>
  </si>
  <si>
    <t>赵沿森</t>
  </si>
  <si>
    <t>2000-10-28</t>
  </si>
  <si>
    <t>1851070104105</t>
  </si>
  <si>
    <t>807001009</t>
  </si>
  <si>
    <t>水利水电工程管理</t>
  </si>
  <si>
    <t>东青镇农业综合服务中心</t>
  </si>
  <si>
    <t>1998-06-19</t>
  </si>
  <si>
    <t>1851070201101</t>
  </si>
  <si>
    <t>木材科学与工程</t>
  </si>
  <si>
    <t>1998-03-02</t>
  </si>
  <si>
    <t>1851070100702</t>
  </si>
  <si>
    <t>邓景曦</t>
  </si>
  <si>
    <t>2002-01-25</t>
  </si>
  <si>
    <t>1851070500107</t>
  </si>
  <si>
    <t>807001010</t>
  </si>
  <si>
    <t>文昌镇农业综合服务中心</t>
  </si>
  <si>
    <t>2004-02-02</t>
  </si>
  <si>
    <t>1851070402318</t>
  </si>
  <si>
    <t>水利水电工程智能管理</t>
  </si>
  <si>
    <t>覃思华</t>
  </si>
  <si>
    <t>2001-10-21</t>
  </si>
  <si>
    <t>1851991202703</t>
  </si>
  <si>
    <t>807001011</t>
  </si>
  <si>
    <t>建筑学</t>
  </si>
  <si>
    <t>五龙镇乡村建设和文化旅游服务中心</t>
  </si>
  <si>
    <t>1851990405903</t>
  </si>
  <si>
    <t>风景园林</t>
  </si>
  <si>
    <t>1999-07-05</t>
  </si>
  <si>
    <t>1851990101509</t>
  </si>
  <si>
    <t>土木工程</t>
  </si>
  <si>
    <t>丁  乙</t>
  </si>
  <si>
    <t>1999-12-18</t>
  </si>
  <si>
    <t>1851990802408</t>
  </si>
  <si>
    <t>807001012</t>
  </si>
  <si>
    <t>道路桥梁与渡河工程</t>
  </si>
  <si>
    <t>浙水乡乡村建设和文化旅游服务中心</t>
  </si>
  <si>
    <t>姚佳鸿</t>
  </si>
  <si>
    <t>2002-01-24</t>
  </si>
  <si>
    <t>1851990207218</t>
  </si>
  <si>
    <t>2000-10-24</t>
  </si>
  <si>
    <t>1851991203829</t>
  </si>
  <si>
    <t>2000-03-13</t>
  </si>
  <si>
    <t>1851990609910</t>
  </si>
  <si>
    <t>环境设计</t>
  </si>
  <si>
    <t>2004-03-22</t>
  </si>
  <si>
    <t>1851070300312</t>
  </si>
  <si>
    <t>产品设计</t>
  </si>
  <si>
    <t>刘胜瑜</t>
  </si>
  <si>
    <t>2002-08-07</t>
  </si>
  <si>
    <t>1851070503323</t>
  </si>
  <si>
    <t>807001013</t>
  </si>
  <si>
    <t>园林工程技术</t>
  </si>
  <si>
    <t>永宁镇乡村建设和文化旅游服务中心</t>
  </si>
  <si>
    <t>2000-05-28</t>
  </si>
  <si>
    <t>1851070100429</t>
  </si>
  <si>
    <t>视觉传达设计</t>
  </si>
  <si>
    <t>1998-10-25</t>
  </si>
  <si>
    <t>1851070202305</t>
  </si>
  <si>
    <t>服装与服饰设计</t>
  </si>
  <si>
    <t>岳明林</t>
  </si>
  <si>
    <t>1999-10-25</t>
  </si>
  <si>
    <t>1851070201124</t>
  </si>
  <si>
    <t>807001014</t>
  </si>
  <si>
    <t>给排水科学与工程</t>
  </si>
  <si>
    <t>黄猫垭镇乡村建设和文化旅游服务中心</t>
  </si>
  <si>
    <t>2000-10-02</t>
  </si>
  <si>
    <t>1851070600603</t>
  </si>
  <si>
    <t>2000-11-29</t>
  </si>
  <si>
    <t>1851070204809</t>
  </si>
  <si>
    <t>广告设计与制作</t>
  </si>
  <si>
    <t>缺考</t>
  </si>
  <si>
    <t>周  冕</t>
  </si>
  <si>
    <t>2004-12-23</t>
  </si>
  <si>
    <t>1851070503515</t>
  </si>
  <si>
    <t>807001015</t>
  </si>
  <si>
    <t>园林景观工程</t>
  </si>
  <si>
    <t>唤马镇乡村建设和文化旅游服务中心</t>
  </si>
  <si>
    <t>马  岱</t>
  </si>
  <si>
    <t>1997-06-15</t>
  </si>
  <si>
    <t>1851070303911</t>
  </si>
  <si>
    <t>建筑工程技术</t>
  </si>
  <si>
    <t>1999-09-02</t>
  </si>
  <si>
    <t>1851990802726</t>
  </si>
  <si>
    <t>会展经济与管理</t>
  </si>
  <si>
    <t>1997-10-22</t>
  </si>
  <si>
    <t>1851990206302</t>
  </si>
  <si>
    <t>城乡规划</t>
  </si>
  <si>
    <t>1996-12-27</t>
  </si>
  <si>
    <t>1851990302801</t>
  </si>
  <si>
    <t>1998-11-06</t>
  </si>
  <si>
    <t>1851070401326</t>
  </si>
  <si>
    <t>詹丰源</t>
  </si>
  <si>
    <t>2001-05-14</t>
  </si>
  <si>
    <t>1851990410427</t>
  </si>
  <si>
    <t>807001016</t>
  </si>
  <si>
    <t>艺术设计学</t>
  </si>
  <si>
    <t>白山乡乡村建设和文化旅游服务中心</t>
  </si>
  <si>
    <t>2000-01-24</t>
  </si>
  <si>
    <t>1851070302707</t>
  </si>
  <si>
    <t>1998-12-02</t>
  </si>
  <si>
    <t>1851990302819</t>
  </si>
  <si>
    <t>杨怡楠</t>
  </si>
  <si>
    <t>2003-05-28</t>
  </si>
  <si>
    <t>1851070500727</t>
  </si>
  <si>
    <t>807001017</t>
  </si>
  <si>
    <t>彭店乡乡村建设和文化旅游服务中心</t>
  </si>
  <si>
    <t>2001-09-05</t>
  </si>
  <si>
    <t>1851990704421</t>
  </si>
  <si>
    <t>2002-01-11</t>
  </si>
  <si>
    <t>1851990403019</t>
  </si>
  <si>
    <t>张  毅</t>
  </si>
  <si>
    <t>2001-05-11</t>
  </si>
  <si>
    <t>1851990509407</t>
  </si>
  <si>
    <t>807001018</t>
  </si>
  <si>
    <t>运山镇乡村建设和文化旅游服务中心</t>
  </si>
  <si>
    <t>1999-11-07</t>
  </si>
  <si>
    <t>1851070403911</t>
  </si>
  <si>
    <t>工程造价</t>
  </si>
  <si>
    <t>1997-11-12</t>
  </si>
  <si>
    <t>1851070503604</t>
  </si>
  <si>
    <t>环境艺术设计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</si>
</sst>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Consolas"/>
      <charset val="134"/>
    </font>
    <font>
      <b/>
      <sz val="10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22"/>
      <name val="方正小标宋简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10"/>
      <color rgb="FFFF0000"/>
      <name val="Consola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2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4" borderId="22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176" fontId="7" fillId="0" borderId="16" xfId="0" applyNumberFormat="1" applyFont="1" applyFill="1" applyBorder="1" applyAlignment="1">
      <alignment horizontal="center" vertical="center" wrapText="1"/>
    </xf>
    <xf numFmtId="176" fontId="7" fillId="0" borderId="1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 wrapText="1"/>
    </xf>
    <xf numFmtId="176" fontId="7" fillId="0" borderId="18" xfId="0" applyNumberFormat="1" applyFont="1" applyFill="1" applyBorder="1" applyAlignment="1">
      <alignment horizontal="center" vertical="center" wrapText="1"/>
    </xf>
    <xf numFmtId="176" fontId="7" fillId="0" borderId="18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abSelected="1" workbookViewId="0">
      <selection activeCell="I7" sqref="I7"/>
    </sheetView>
  </sheetViews>
  <sheetFormatPr defaultColWidth="8.72380952380952" defaultRowHeight="12.75"/>
  <cols>
    <col min="1" max="1" width="4.57142857142857" customWidth="1"/>
    <col min="2" max="2" width="7.18095238095238" customWidth="1"/>
    <col min="3" max="3" width="5.18095238095238" customWidth="1"/>
    <col min="4" max="4" width="10.9047619047619" customWidth="1"/>
    <col min="5" max="5" width="11.8190476190476" customWidth="1"/>
    <col min="9" max="9" width="33" customWidth="1"/>
  </cols>
  <sheetData>
    <row r="1" s="1" customFormat="1" ht="35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37" customHeight="1" spans="1:17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9" t="s">
        <v>15</v>
      </c>
      <c r="P2" s="8" t="s">
        <v>16</v>
      </c>
      <c r="Q2" s="11" t="s">
        <v>17</v>
      </c>
    </row>
    <row r="3" s="3" customFormat="1" ht="25" customHeight="1" spans="1:17">
      <c r="A3" s="12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4" t="s">
        <v>22</v>
      </c>
      <c r="G3" s="13" t="s">
        <v>23</v>
      </c>
      <c r="H3" s="13" t="s">
        <v>24</v>
      </c>
      <c r="I3" s="13" t="s">
        <v>25</v>
      </c>
      <c r="J3" s="15">
        <v>85</v>
      </c>
      <c r="K3" s="15">
        <f t="shared" ref="K3:K61" si="0">J3*0.5</f>
        <v>42.5</v>
      </c>
      <c r="L3" s="15">
        <v>83.44</v>
      </c>
      <c r="M3" s="16">
        <f t="shared" ref="M3:M45" si="1">L3*0.5</f>
        <v>41.72</v>
      </c>
      <c r="N3" s="16">
        <f t="shared" ref="N3:N45" si="2">K3+M3</f>
        <v>84.22</v>
      </c>
      <c r="O3" s="17">
        <v>1</v>
      </c>
      <c r="P3" s="17" t="s">
        <v>26</v>
      </c>
      <c r="Q3" s="18"/>
    </row>
    <row r="4" s="3" customFormat="1" ht="25" customHeight="1" spans="1:17">
      <c r="A4" s="19">
        <v>2</v>
      </c>
      <c r="B4" s="20"/>
      <c r="C4" s="20" t="s">
        <v>19</v>
      </c>
      <c r="D4" s="20" t="s">
        <v>27</v>
      </c>
      <c r="E4" s="20" t="s">
        <v>28</v>
      </c>
      <c r="F4" s="21"/>
      <c r="G4" s="20" t="s">
        <v>23</v>
      </c>
      <c r="H4" s="20" t="s">
        <v>29</v>
      </c>
      <c r="I4" s="20" t="s">
        <v>25</v>
      </c>
      <c r="J4" s="22">
        <v>77</v>
      </c>
      <c r="K4" s="22">
        <f t="shared" si="0"/>
        <v>38.5</v>
      </c>
      <c r="L4" s="22">
        <v>83.28</v>
      </c>
      <c r="M4" s="23">
        <f t="shared" si="1"/>
        <v>41.64</v>
      </c>
      <c r="N4" s="23">
        <f t="shared" si="2"/>
        <v>80.14</v>
      </c>
      <c r="O4" s="24">
        <v>2</v>
      </c>
      <c r="P4" s="24"/>
      <c r="Q4" s="25"/>
    </row>
    <row r="5" s="3" customFormat="1" ht="25" customHeight="1" spans="1:17">
      <c r="A5" s="26">
        <v>3</v>
      </c>
      <c r="B5" s="27"/>
      <c r="C5" s="27" t="s">
        <v>19</v>
      </c>
      <c r="D5" s="27" t="s">
        <v>30</v>
      </c>
      <c r="E5" s="27" t="s">
        <v>31</v>
      </c>
      <c r="F5" s="28"/>
      <c r="G5" s="27" t="s">
        <v>23</v>
      </c>
      <c r="H5" s="27" t="s">
        <v>32</v>
      </c>
      <c r="I5" s="27" t="s">
        <v>25</v>
      </c>
      <c r="J5" s="29">
        <v>74</v>
      </c>
      <c r="K5" s="29">
        <f t="shared" si="0"/>
        <v>37</v>
      </c>
      <c r="L5" s="29">
        <v>83.38</v>
      </c>
      <c r="M5" s="30">
        <f t="shared" si="1"/>
        <v>41.69</v>
      </c>
      <c r="N5" s="30">
        <f t="shared" si="2"/>
        <v>78.69</v>
      </c>
      <c r="O5" s="31">
        <v>3</v>
      </c>
      <c r="P5" s="31"/>
      <c r="Q5" s="32"/>
    </row>
    <row r="6" s="3" customFormat="1" ht="25" customHeight="1" spans="1:17">
      <c r="A6" s="12">
        <v>4</v>
      </c>
      <c r="B6" s="13" t="s">
        <v>33</v>
      </c>
      <c r="C6" s="13" t="s">
        <v>34</v>
      </c>
      <c r="D6" s="13" t="s">
        <v>35</v>
      </c>
      <c r="E6" s="13" t="s">
        <v>36</v>
      </c>
      <c r="F6" s="14" t="s">
        <v>37</v>
      </c>
      <c r="G6" s="13" t="s">
        <v>23</v>
      </c>
      <c r="H6" s="13" t="s">
        <v>38</v>
      </c>
      <c r="I6" s="13" t="s">
        <v>39</v>
      </c>
      <c r="J6" s="15">
        <v>77</v>
      </c>
      <c r="K6" s="15">
        <f t="shared" si="0"/>
        <v>38.5</v>
      </c>
      <c r="L6" s="15">
        <v>83.66</v>
      </c>
      <c r="M6" s="16">
        <f t="shared" si="1"/>
        <v>41.83</v>
      </c>
      <c r="N6" s="16">
        <f t="shared" si="2"/>
        <v>80.33</v>
      </c>
      <c r="O6" s="17">
        <v>1</v>
      </c>
      <c r="P6" s="17" t="s">
        <v>26</v>
      </c>
      <c r="Q6" s="18"/>
    </row>
    <row r="7" s="3" customFormat="1" ht="25" customHeight="1" spans="1:17">
      <c r="A7" s="19">
        <v>5</v>
      </c>
      <c r="B7" s="20"/>
      <c r="C7" s="20" t="s">
        <v>19</v>
      </c>
      <c r="D7" s="20" t="s">
        <v>40</v>
      </c>
      <c r="E7" s="20" t="s">
        <v>41</v>
      </c>
      <c r="F7" s="21"/>
      <c r="G7" s="20" t="s">
        <v>23</v>
      </c>
      <c r="H7" s="20" t="s">
        <v>29</v>
      </c>
      <c r="I7" s="20" t="s">
        <v>39</v>
      </c>
      <c r="J7" s="22">
        <v>73</v>
      </c>
      <c r="K7" s="22">
        <f t="shared" si="0"/>
        <v>36.5</v>
      </c>
      <c r="L7" s="22">
        <v>83.7</v>
      </c>
      <c r="M7" s="23">
        <f t="shared" si="1"/>
        <v>41.85</v>
      </c>
      <c r="N7" s="23">
        <f t="shared" si="2"/>
        <v>78.35</v>
      </c>
      <c r="O7" s="24">
        <v>2</v>
      </c>
      <c r="P7" s="24"/>
      <c r="Q7" s="25"/>
    </row>
    <row r="8" s="3" customFormat="1" ht="25" customHeight="1" spans="1:17">
      <c r="A8" s="19">
        <v>6</v>
      </c>
      <c r="B8" s="20"/>
      <c r="C8" s="20" t="s">
        <v>34</v>
      </c>
      <c r="D8" s="20" t="s">
        <v>42</v>
      </c>
      <c r="E8" s="20" t="s">
        <v>43</v>
      </c>
      <c r="F8" s="21"/>
      <c r="G8" s="20" t="s">
        <v>23</v>
      </c>
      <c r="H8" s="20" t="s">
        <v>44</v>
      </c>
      <c r="I8" s="20" t="s">
        <v>39</v>
      </c>
      <c r="J8" s="22">
        <v>72</v>
      </c>
      <c r="K8" s="22">
        <f t="shared" si="0"/>
        <v>36</v>
      </c>
      <c r="L8" s="22">
        <v>83.2</v>
      </c>
      <c r="M8" s="23">
        <f t="shared" si="1"/>
        <v>41.6</v>
      </c>
      <c r="N8" s="23">
        <f t="shared" si="2"/>
        <v>77.6</v>
      </c>
      <c r="O8" s="24">
        <v>3</v>
      </c>
      <c r="P8" s="24"/>
      <c r="Q8" s="25"/>
    </row>
    <row r="9" s="3" customFormat="1" ht="25" customHeight="1" spans="1:17">
      <c r="A9" s="26">
        <v>7</v>
      </c>
      <c r="B9" s="27"/>
      <c r="C9" s="27" t="s">
        <v>34</v>
      </c>
      <c r="D9" s="27" t="s">
        <v>45</v>
      </c>
      <c r="E9" s="27" t="s">
        <v>46</v>
      </c>
      <c r="F9" s="28"/>
      <c r="G9" s="27" t="s">
        <v>23</v>
      </c>
      <c r="H9" s="27" t="s">
        <v>47</v>
      </c>
      <c r="I9" s="27" t="s">
        <v>39</v>
      </c>
      <c r="J9" s="29">
        <v>72</v>
      </c>
      <c r="K9" s="29">
        <f t="shared" si="0"/>
        <v>36</v>
      </c>
      <c r="L9" s="29">
        <v>81.04</v>
      </c>
      <c r="M9" s="30">
        <f t="shared" si="1"/>
        <v>40.52</v>
      </c>
      <c r="N9" s="30">
        <f t="shared" si="2"/>
        <v>76.52</v>
      </c>
      <c r="O9" s="31">
        <v>4</v>
      </c>
      <c r="P9" s="31"/>
      <c r="Q9" s="32"/>
    </row>
    <row r="10" s="3" customFormat="1" ht="25" customHeight="1" spans="1:17">
      <c r="A10" s="12">
        <v>8</v>
      </c>
      <c r="B10" s="13" t="s">
        <v>48</v>
      </c>
      <c r="C10" s="13" t="s">
        <v>34</v>
      </c>
      <c r="D10" s="13" t="s">
        <v>49</v>
      </c>
      <c r="E10" s="13" t="s">
        <v>50</v>
      </c>
      <c r="F10" s="14" t="s">
        <v>51</v>
      </c>
      <c r="G10" s="13" t="s">
        <v>23</v>
      </c>
      <c r="H10" s="13" t="s">
        <v>52</v>
      </c>
      <c r="I10" s="13" t="s">
        <v>53</v>
      </c>
      <c r="J10" s="15">
        <v>78</v>
      </c>
      <c r="K10" s="15">
        <f t="shared" si="0"/>
        <v>39</v>
      </c>
      <c r="L10" s="15">
        <v>82.82</v>
      </c>
      <c r="M10" s="16">
        <f t="shared" si="1"/>
        <v>41.41</v>
      </c>
      <c r="N10" s="16">
        <f t="shared" si="2"/>
        <v>80.41</v>
      </c>
      <c r="O10" s="17">
        <v>1</v>
      </c>
      <c r="P10" s="17" t="s">
        <v>26</v>
      </c>
      <c r="Q10" s="18"/>
    </row>
    <row r="11" s="3" customFormat="1" ht="25" customHeight="1" spans="1:17">
      <c r="A11" s="19">
        <v>9</v>
      </c>
      <c r="B11" s="20"/>
      <c r="C11" s="20" t="s">
        <v>19</v>
      </c>
      <c r="D11" s="20" t="s">
        <v>54</v>
      </c>
      <c r="E11" s="20" t="s">
        <v>55</v>
      </c>
      <c r="F11" s="21"/>
      <c r="G11" s="20" t="s">
        <v>23</v>
      </c>
      <c r="H11" s="20" t="s">
        <v>56</v>
      </c>
      <c r="I11" s="20" t="s">
        <v>53</v>
      </c>
      <c r="J11" s="22">
        <v>77</v>
      </c>
      <c r="K11" s="22">
        <f t="shared" si="0"/>
        <v>38.5</v>
      </c>
      <c r="L11" s="22">
        <v>83.14</v>
      </c>
      <c r="M11" s="23">
        <f t="shared" si="1"/>
        <v>41.57</v>
      </c>
      <c r="N11" s="23">
        <f t="shared" si="2"/>
        <v>80.07</v>
      </c>
      <c r="O11" s="24">
        <v>2</v>
      </c>
      <c r="P11" s="24"/>
      <c r="Q11" s="25"/>
    </row>
    <row r="12" s="3" customFormat="1" ht="25" customHeight="1" spans="1:17">
      <c r="A12" s="19">
        <v>10</v>
      </c>
      <c r="B12" s="20"/>
      <c r="C12" s="20" t="s">
        <v>34</v>
      </c>
      <c r="D12" s="20" t="s">
        <v>57</v>
      </c>
      <c r="E12" s="20" t="s">
        <v>58</v>
      </c>
      <c r="F12" s="21"/>
      <c r="G12" s="20" t="s">
        <v>23</v>
      </c>
      <c r="H12" s="20" t="s">
        <v>59</v>
      </c>
      <c r="I12" s="20" t="s">
        <v>53</v>
      </c>
      <c r="J12" s="22">
        <v>76</v>
      </c>
      <c r="K12" s="22">
        <f t="shared" si="0"/>
        <v>38</v>
      </c>
      <c r="L12" s="22">
        <v>83</v>
      </c>
      <c r="M12" s="23">
        <f t="shared" si="1"/>
        <v>41.5</v>
      </c>
      <c r="N12" s="23">
        <f t="shared" si="2"/>
        <v>79.5</v>
      </c>
      <c r="O12" s="24">
        <v>3</v>
      </c>
      <c r="P12" s="24"/>
      <c r="Q12" s="33" t="s">
        <v>60</v>
      </c>
    </row>
    <row r="13" s="3" customFormat="1" ht="25" customHeight="1" spans="1:17">
      <c r="A13" s="19">
        <v>11</v>
      </c>
      <c r="B13" s="20"/>
      <c r="C13" s="20" t="s">
        <v>34</v>
      </c>
      <c r="D13" s="20" t="s">
        <v>61</v>
      </c>
      <c r="E13" s="20" t="s">
        <v>62</v>
      </c>
      <c r="F13" s="21"/>
      <c r="G13" s="20" t="s">
        <v>23</v>
      </c>
      <c r="H13" s="20" t="s">
        <v>63</v>
      </c>
      <c r="I13" s="20" t="s">
        <v>53</v>
      </c>
      <c r="J13" s="22">
        <v>76</v>
      </c>
      <c r="K13" s="22">
        <f t="shared" si="0"/>
        <v>38</v>
      </c>
      <c r="L13" s="22">
        <v>82.32</v>
      </c>
      <c r="M13" s="23">
        <f t="shared" si="1"/>
        <v>41.16</v>
      </c>
      <c r="N13" s="23">
        <f t="shared" si="2"/>
        <v>79.16</v>
      </c>
      <c r="O13" s="24">
        <v>4</v>
      </c>
      <c r="P13" s="24"/>
      <c r="Q13" s="33" t="s">
        <v>60</v>
      </c>
    </row>
    <row r="14" s="3" customFormat="1" ht="25" customHeight="1" spans="1:17">
      <c r="A14" s="26">
        <v>12</v>
      </c>
      <c r="B14" s="27"/>
      <c r="C14" s="27" t="s">
        <v>34</v>
      </c>
      <c r="D14" s="27" t="s">
        <v>64</v>
      </c>
      <c r="E14" s="27" t="s">
        <v>65</v>
      </c>
      <c r="F14" s="28"/>
      <c r="G14" s="27" t="s">
        <v>23</v>
      </c>
      <c r="H14" s="27" t="s">
        <v>66</v>
      </c>
      <c r="I14" s="27" t="s">
        <v>53</v>
      </c>
      <c r="J14" s="29">
        <v>76</v>
      </c>
      <c r="K14" s="29">
        <f t="shared" si="0"/>
        <v>38</v>
      </c>
      <c r="L14" s="29">
        <v>81.06</v>
      </c>
      <c r="M14" s="30">
        <f t="shared" si="1"/>
        <v>40.53</v>
      </c>
      <c r="N14" s="30">
        <f t="shared" si="2"/>
        <v>78.53</v>
      </c>
      <c r="O14" s="31">
        <v>5</v>
      </c>
      <c r="P14" s="31"/>
      <c r="Q14" s="34" t="s">
        <v>60</v>
      </c>
    </row>
    <row r="15" s="3" customFormat="1" ht="25" customHeight="1" spans="1:17">
      <c r="A15" s="12">
        <v>13</v>
      </c>
      <c r="B15" s="13" t="s">
        <v>67</v>
      </c>
      <c r="C15" s="13" t="s">
        <v>34</v>
      </c>
      <c r="D15" s="13" t="s">
        <v>68</v>
      </c>
      <c r="E15" s="13" t="s">
        <v>69</v>
      </c>
      <c r="F15" s="14" t="s">
        <v>70</v>
      </c>
      <c r="G15" s="13" t="s">
        <v>23</v>
      </c>
      <c r="H15" s="13" t="s">
        <v>71</v>
      </c>
      <c r="I15" s="13" t="s">
        <v>72</v>
      </c>
      <c r="J15" s="15">
        <v>83</v>
      </c>
      <c r="K15" s="15">
        <f t="shared" si="0"/>
        <v>41.5</v>
      </c>
      <c r="L15" s="15">
        <v>82.72</v>
      </c>
      <c r="M15" s="16">
        <f t="shared" si="1"/>
        <v>41.36</v>
      </c>
      <c r="N15" s="16">
        <f t="shared" si="2"/>
        <v>82.86</v>
      </c>
      <c r="O15" s="17">
        <v>1</v>
      </c>
      <c r="P15" s="17" t="s">
        <v>26</v>
      </c>
      <c r="Q15" s="18"/>
    </row>
    <row r="16" s="3" customFormat="1" ht="25" customHeight="1" spans="1:17">
      <c r="A16" s="19">
        <v>14</v>
      </c>
      <c r="B16" s="20"/>
      <c r="C16" s="20" t="s">
        <v>19</v>
      </c>
      <c r="D16" s="20" t="s">
        <v>73</v>
      </c>
      <c r="E16" s="20" t="s">
        <v>74</v>
      </c>
      <c r="F16" s="21"/>
      <c r="G16" s="20" t="s">
        <v>23</v>
      </c>
      <c r="H16" s="20" t="s">
        <v>75</v>
      </c>
      <c r="I16" s="20" t="s">
        <v>72</v>
      </c>
      <c r="J16" s="22">
        <v>74</v>
      </c>
      <c r="K16" s="22">
        <f t="shared" si="0"/>
        <v>37</v>
      </c>
      <c r="L16" s="22">
        <v>82.3</v>
      </c>
      <c r="M16" s="23">
        <f t="shared" si="1"/>
        <v>41.15</v>
      </c>
      <c r="N16" s="23">
        <f t="shared" si="2"/>
        <v>78.15</v>
      </c>
      <c r="O16" s="24">
        <v>2</v>
      </c>
      <c r="P16" s="24"/>
      <c r="Q16" s="25"/>
    </row>
    <row r="17" s="3" customFormat="1" ht="25" customHeight="1" spans="1:17">
      <c r="A17" s="26">
        <v>15</v>
      </c>
      <c r="B17" s="27"/>
      <c r="C17" s="27" t="s">
        <v>34</v>
      </c>
      <c r="D17" s="27" t="s">
        <v>76</v>
      </c>
      <c r="E17" s="27" t="s">
        <v>77</v>
      </c>
      <c r="F17" s="28"/>
      <c r="G17" s="27" t="s">
        <v>23</v>
      </c>
      <c r="H17" s="27" t="s">
        <v>78</v>
      </c>
      <c r="I17" s="27" t="s">
        <v>72</v>
      </c>
      <c r="J17" s="29">
        <v>71</v>
      </c>
      <c r="K17" s="29">
        <f t="shared" si="0"/>
        <v>35.5</v>
      </c>
      <c r="L17" s="29">
        <v>80.88</v>
      </c>
      <c r="M17" s="30">
        <f t="shared" si="1"/>
        <v>40.44</v>
      </c>
      <c r="N17" s="30">
        <f t="shared" si="2"/>
        <v>75.94</v>
      </c>
      <c r="O17" s="31">
        <v>3</v>
      </c>
      <c r="P17" s="31"/>
      <c r="Q17" s="34" t="s">
        <v>60</v>
      </c>
    </row>
    <row r="18" s="4" customFormat="1" ht="25" customHeight="1" spans="1:17">
      <c r="A18" s="12">
        <v>16</v>
      </c>
      <c r="B18" s="35" t="s">
        <v>79</v>
      </c>
      <c r="C18" s="35" t="s">
        <v>34</v>
      </c>
      <c r="D18" s="13" t="s">
        <v>80</v>
      </c>
      <c r="E18" s="35" t="s">
        <v>81</v>
      </c>
      <c r="F18" s="36" t="s">
        <v>82</v>
      </c>
      <c r="G18" s="35" t="s">
        <v>23</v>
      </c>
      <c r="H18" s="13" t="s">
        <v>83</v>
      </c>
      <c r="I18" s="35" t="s">
        <v>84</v>
      </c>
      <c r="J18" s="37">
        <v>75</v>
      </c>
      <c r="K18" s="37">
        <f t="shared" si="0"/>
        <v>37.5</v>
      </c>
      <c r="L18" s="37">
        <v>84.58</v>
      </c>
      <c r="M18" s="38">
        <f t="shared" si="1"/>
        <v>42.29</v>
      </c>
      <c r="N18" s="38">
        <f t="shared" si="2"/>
        <v>79.79</v>
      </c>
      <c r="O18" s="39">
        <v>1</v>
      </c>
      <c r="P18" s="17" t="s">
        <v>26</v>
      </c>
      <c r="Q18" s="40"/>
    </row>
    <row r="19" s="4" customFormat="1" ht="25" customHeight="1" spans="1:17">
      <c r="A19" s="19">
        <v>17</v>
      </c>
      <c r="B19" s="41"/>
      <c r="C19" s="41" t="s">
        <v>34</v>
      </c>
      <c r="D19" s="20" t="s">
        <v>85</v>
      </c>
      <c r="E19" s="41" t="s">
        <v>86</v>
      </c>
      <c r="F19" s="42"/>
      <c r="G19" s="41" t="s">
        <v>23</v>
      </c>
      <c r="H19" s="20" t="s">
        <v>87</v>
      </c>
      <c r="I19" s="41" t="s">
        <v>84</v>
      </c>
      <c r="J19" s="43">
        <v>69</v>
      </c>
      <c r="K19" s="43">
        <f t="shared" si="0"/>
        <v>34.5</v>
      </c>
      <c r="L19" s="43">
        <v>82.66</v>
      </c>
      <c r="M19" s="44">
        <f t="shared" si="1"/>
        <v>41.33</v>
      </c>
      <c r="N19" s="44">
        <f t="shared" si="2"/>
        <v>75.83</v>
      </c>
      <c r="O19" s="45">
        <v>2</v>
      </c>
      <c r="P19" s="45"/>
      <c r="Q19" s="46"/>
    </row>
    <row r="20" s="4" customFormat="1" ht="25" customHeight="1" spans="1:17">
      <c r="A20" s="26">
        <v>18</v>
      </c>
      <c r="B20" s="47"/>
      <c r="C20" s="47" t="s">
        <v>19</v>
      </c>
      <c r="D20" s="27" t="s">
        <v>88</v>
      </c>
      <c r="E20" s="47" t="s">
        <v>89</v>
      </c>
      <c r="F20" s="48"/>
      <c r="G20" s="47" t="s">
        <v>90</v>
      </c>
      <c r="H20" s="27" t="s">
        <v>91</v>
      </c>
      <c r="I20" s="47" t="s">
        <v>84</v>
      </c>
      <c r="J20" s="49">
        <v>69</v>
      </c>
      <c r="K20" s="49">
        <f t="shared" si="0"/>
        <v>34.5</v>
      </c>
      <c r="L20" s="49">
        <v>81.1</v>
      </c>
      <c r="M20" s="50">
        <f t="shared" si="1"/>
        <v>40.55</v>
      </c>
      <c r="N20" s="50">
        <f t="shared" si="2"/>
        <v>75.05</v>
      </c>
      <c r="O20" s="51">
        <v>3</v>
      </c>
      <c r="P20" s="51"/>
      <c r="Q20" s="52"/>
    </row>
    <row r="21" s="4" customFormat="1" ht="25" customHeight="1" spans="1:17">
      <c r="A21" s="12">
        <v>19</v>
      </c>
      <c r="B21" s="35" t="s">
        <v>92</v>
      </c>
      <c r="C21" s="35" t="s">
        <v>34</v>
      </c>
      <c r="D21" s="13" t="s">
        <v>93</v>
      </c>
      <c r="E21" s="35" t="s">
        <v>94</v>
      </c>
      <c r="F21" s="36" t="s">
        <v>95</v>
      </c>
      <c r="G21" s="35" t="s">
        <v>96</v>
      </c>
      <c r="H21" s="13" t="s">
        <v>97</v>
      </c>
      <c r="I21" s="35" t="s">
        <v>98</v>
      </c>
      <c r="J21" s="37">
        <v>78</v>
      </c>
      <c r="K21" s="37">
        <f t="shared" si="0"/>
        <v>39</v>
      </c>
      <c r="L21" s="37">
        <v>79.74</v>
      </c>
      <c r="M21" s="38">
        <f t="shared" si="1"/>
        <v>39.87</v>
      </c>
      <c r="N21" s="38">
        <f t="shared" si="2"/>
        <v>78.87</v>
      </c>
      <c r="O21" s="39">
        <v>1</v>
      </c>
      <c r="P21" s="17" t="s">
        <v>26</v>
      </c>
      <c r="Q21" s="40"/>
    </row>
    <row r="22" s="4" customFormat="1" ht="25" customHeight="1" spans="1:17">
      <c r="A22" s="19">
        <v>20</v>
      </c>
      <c r="B22" s="41"/>
      <c r="C22" s="41" t="s">
        <v>34</v>
      </c>
      <c r="D22" s="20" t="s">
        <v>99</v>
      </c>
      <c r="E22" s="41" t="s">
        <v>100</v>
      </c>
      <c r="F22" s="42"/>
      <c r="G22" s="41" t="s">
        <v>90</v>
      </c>
      <c r="H22" s="20" t="s">
        <v>101</v>
      </c>
      <c r="I22" s="41" t="s">
        <v>98</v>
      </c>
      <c r="J22" s="43">
        <v>64</v>
      </c>
      <c r="K22" s="43">
        <f t="shared" si="0"/>
        <v>32</v>
      </c>
      <c r="L22" s="43">
        <v>79.7</v>
      </c>
      <c r="M22" s="44">
        <f t="shared" si="1"/>
        <v>39.85</v>
      </c>
      <c r="N22" s="44">
        <f t="shared" si="2"/>
        <v>71.85</v>
      </c>
      <c r="O22" s="45">
        <v>2</v>
      </c>
      <c r="P22" s="45"/>
      <c r="Q22" s="46"/>
    </row>
    <row r="23" s="4" customFormat="1" ht="25" customHeight="1" spans="1:17">
      <c r="A23" s="26">
        <v>21</v>
      </c>
      <c r="B23" s="47"/>
      <c r="C23" s="47" t="s">
        <v>34</v>
      </c>
      <c r="D23" s="27" t="s">
        <v>102</v>
      </c>
      <c r="E23" s="47" t="s">
        <v>103</v>
      </c>
      <c r="F23" s="48"/>
      <c r="G23" s="47" t="s">
        <v>90</v>
      </c>
      <c r="H23" s="27" t="s">
        <v>104</v>
      </c>
      <c r="I23" s="47" t="s">
        <v>98</v>
      </c>
      <c r="J23" s="49">
        <v>63</v>
      </c>
      <c r="K23" s="49">
        <f t="shared" si="0"/>
        <v>31.5</v>
      </c>
      <c r="L23" s="49">
        <v>79</v>
      </c>
      <c r="M23" s="50">
        <f t="shared" si="1"/>
        <v>39.5</v>
      </c>
      <c r="N23" s="50">
        <f t="shared" si="2"/>
        <v>71</v>
      </c>
      <c r="O23" s="51">
        <v>3</v>
      </c>
      <c r="P23" s="51"/>
      <c r="Q23" s="52"/>
    </row>
    <row r="24" s="3" customFormat="1" ht="25" customHeight="1" spans="1:17">
      <c r="A24" s="12">
        <v>22</v>
      </c>
      <c r="B24" s="13" t="s">
        <v>105</v>
      </c>
      <c r="C24" s="13" t="s">
        <v>34</v>
      </c>
      <c r="D24" s="13" t="s">
        <v>106</v>
      </c>
      <c r="E24" s="13" t="s">
        <v>107</v>
      </c>
      <c r="F24" s="14" t="s">
        <v>108</v>
      </c>
      <c r="G24" s="13" t="s">
        <v>23</v>
      </c>
      <c r="H24" s="13" t="s">
        <v>109</v>
      </c>
      <c r="I24" s="13" t="s">
        <v>110</v>
      </c>
      <c r="J24" s="15">
        <v>70</v>
      </c>
      <c r="K24" s="15">
        <f t="shared" si="0"/>
        <v>35</v>
      </c>
      <c r="L24" s="15">
        <v>82.68</v>
      </c>
      <c r="M24" s="16">
        <f t="shared" si="1"/>
        <v>41.34</v>
      </c>
      <c r="N24" s="16">
        <f t="shared" si="2"/>
        <v>76.34</v>
      </c>
      <c r="O24" s="17">
        <v>1</v>
      </c>
      <c r="P24" s="17" t="s">
        <v>26</v>
      </c>
      <c r="Q24" s="18"/>
    </row>
    <row r="25" s="3" customFormat="1" ht="25" customHeight="1" spans="1:17">
      <c r="A25" s="19">
        <v>23</v>
      </c>
      <c r="B25" s="53"/>
      <c r="C25" s="53" t="s">
        <v>34</v>
      </c>
      <c r="D25" s="20" t="s">
        <v>111</v>
      </c>
      <c r="E25" s="53" t="s">
        <v>112</v>
      </c>
      <c r="F25" s="21"/>
      <c r="G25" s="53" t="s">
        <v>23</v>
      </c>
      <c r="H25" s="20" t="s">
        <v>109</v>
      </c>
      <c r="I25" s="53" t="s">
        <v>113</v>
      </c>
      <c r="J25" s="54">
        <v>66</v>
      </c>
      <c r="K25" s="54">
        <f t="shared" si="0"/>
        <v>33</v>
      </c>
      <c r="L25" s="54">
        <v>81.54</v>
      </c>
      <c r="M25" s="55">
        <f t="shared" si="1"/>
        <v>40.77</v>
      </c>
      <c r="N25" s="55">
        <f t="shared" si="2"/>
        <v>73.77</v>
      </c>
      <c r="O25" s="56">
        <v>2</v>
      </c>
      <c r="P25" s="56"/>
      <c r="Q25" s="57"/>
    </row>
    <row r="26" s="3" customFormat="1" ht="25" customHeight="1" spans="1:17">
      <c r="A26" s="26">
        <v>24</v>
      </c>
      <c r="B26" s="27"/>
      <c r="C26" s="27" t="s">
        <v>34</v>
      </c>
      <c r="D26" s="27" t="s">
        <v>114</v>
      </c>
      <c r="E26" s="27" t="s">
        <v>115</v>
      </c>
      <c r="F26" s="28"/>
      <c r="G26" s="27" t="s">
        <v>90</v>
      </c>
      <c r="H26" s="27" t="s">
        <v>116</v>
      </c>
      <c r="I26" s="27" t="s">
        <v>113</v>
      </c>
      <c r="J26" s="29">
        <v>63</v>
      </c>
      <c r="K26" s="29">
        <f t="shared" si="0"/>
        <v>31.5</v>
      </c>
      <c r="L26" s="29">
        <v>83.26</v>
      </c>
      <c r="M26" s="30">
        <f t="shared" si="1"/>
        <v>41.63</v>
      </c>
      <c r="N26" s="30">
        <f t="shared" si="2"/>
        <v>73.13</v>
      </c>
      <c r="O26" s="31">
        <v>3</v>
      </c>
      <c r="P26" s="31"/>
      <c r="Q26" s="32"/>
    </row>
    <row r="27" s="4" customFormat="1" ht="25" customHeight="1" spans="1:17">
      <c r="A27" s="58">
        <v>25</v>
      </c>
      <c r="B27" s="59" t="s">
        <v>117</v>
      </c>
      <c r="C27" s="59" t="s">
        <v>34</v>
      </c>
      <c r="D27" s="60" t="s">
        <v>118</v>
      </c>
      <c r="E27" s="59" t="s">
        <v>119</v>
      </c>
      <c r="F27" s="59" t="s">
        <v>120</v>
      </c>
      <c r="G27" s="59" t="s">
        <v>96</v>
      </c>
      <c r="H27" s="60" t="s">
        <v>121</v>
      </c>
      <c r="I27" s="59" t="s">
        <v>122</v>
      </c>
      <c r="J27" s="61">
        <v>79</v>
      </c>
      <c r="K27" s="61">
        <f t="shared" si="0"/>
        <v>39.5</v>
      </c>
      <c r="L27" s="61">
        <v>79.8</v>
      </c>
      <c r="M27" s="62">
        <f t="shared" si="1"/>
        <v>39.9</v>
      </c>
      <c r="N27" s="62">
        <f t="shared" si="2"/>
        <v>79.4</v>
      </c>
      <c r="O27" s="63">
        <v>1</v>
      </c>
      <c r="P27" s="64" t="s">
        <v>26</v>
      </c>
      <c r="Q27" s="65"/>
    </row>
    <row r="28" s="4" customFormat="1" ht="25" customHeight="1" spans="1:17">
      <c r="A28" s="12">
        <v>26</v>
      </c>
      <c r="B28" s="35" t="s">
        <v>123</v>
      </c>
      <c r="C28" s="35" t="s">
        <v>34</v>
      </c>
      <c r="D28" s="13" t="s">
        <v>124</v>
      </c>
      <c r="E28" s="35" t="s">
        <v>125</v>
      </c>
      <c r="F28" s="36" t="s">
        <v>126</v>
      </c>
      <c r="G28" s="35" t="s">
        <v>90</v>
      </c>
      <c r="H28" s="13" t="s">
        <v>127</v>
      </c>
      <c r="I28" s="35" t="s">
        <v>128</v>
      </c>
      <c r="J28" s="37">
        <v>73</v>
      </c>
      <c r="K28" s="37">
        <f t="shared" si="0"/>
        <v>36.5</v>
      </c>
      <c r="L28" s="37">
        <v>82.14</v>
      </c>
      <c r="M28" s="38">
        <f t="shared" si="1"/>
        <v>41.07</v>
      </c>
      <c r="N28" s="38">
        <f t="shared" si="2"/>
        <v>77.57</v>
      </c>
      <c r="O28" s="39">
        <v>1</v>
      </c>
      <c r="P28" s="17" t="s">
        <v>26</v>
      </c>
      <c r="Q28" s="40"/>
    </row>
    <row r="29" s="4" customFormat="1" ht="25" customHeight="1" spans="1:17">
      <c r="A29" s="19">
        <v>27</v>
      </c>
      <c r="B29" s="41"/>
      <c r="C29" s="41" t="s">
        <v>34</v>
      </c>
      <c r="D29" s="20" t="s">
        <v>129</v>
      </c>
      <c r="E29" s="41" t="s">
        <v>130</v>
      </c>
      <c r="F29" s="42"/>
      <c r="G29" s="41" t="s">
        <v>23</v>
      </c>
      <c r="H29" s="20" t="s">
        <v>131</v>
      </c>
      <c r="I29" s="41" t="s">
        <v>128</v>
      </c>
      <c r="J29" s="43">
        <v>70</v>
      </c>
      <c r="K29" s="43">
        <f t="shared" si="0"/>
        <v>35</v>
      </c>
      <c r="L29" s="43">
        <v>80.1</v>
      </c>
      <c r="M29" s="44">
        <f t="shared" si="1"/>
        <v>40.05</v>
      </c>
      <c r="N29" s="44">
        <f t="shared" si="2"/>
        <v>75.05</v>
      </c>
      <c r="O29" s="45">
        <v>2</v>
      </c>
      <c r="P29" s="45"/>
      <c r="Q29" s="46"/>
    </row>
    <row r="30" s="4" customFormat="1" ht="25" customHeight="1" spans="1:17">
      <c r="A30" s="26">
        <v>28</v>
      </c>
      <c r="B30" s="47"/>
      <c r="C30" s="47" t="s">
        <v>34</v>
      </c>
      <c r="D30" s="27" t="s">
        <v>132</v>
      </c>
      <c r="E30" s="47" t="s">
        <v>133</v>
      </c>
      <c r="F30" s="48"/>
      <c r="G30" s="47" t="s">
        <v>96</v>
      </c>
      <c r="H30" s="27" t="s">
        <v>97</v>
      </c>
      <c r="I30" s="47" t="s">
        <v>128</v>
      </c>
      <c r="J30" s="49">
        <v>63</v>
      </c>
      <c r="K30" s="49">
        <f t="shared" si="0"/>
        <v>31.5</v>
      </c>
      <c r="L30" s="49">
        <v>80.72</v>
      </c>
      <c r="M30" s="50">
        <f t="shared" si="1"/>
        <v>40.36</v>
      </c>
      <c r="N30" s="50">
        <f t="shared" si="2"/>
        <v>71.86</v>
      </c>
      <c r="O30" s="51">
        <v>3</v>
      </c>
      <c r="P30" s="51"/>
      <c r="Q30" s="34" t="s">
        <v>60</v>
      </c>
    </row>
    <row r="31" s="3" customFormat="1" ht="25" customHeight="1" spans="1:17">
      <c r="A31" s="56">
        <v>29</v>
      </c>
      <c r="B31" s="53" t="s">
        <v>134</v>
      </c>
      <c r="C31" s="53" t="s">
        <v>34</v>
      </c>
      <c r="D31" s="53" t="s">
        <v>135</v>
      </c>
      <c r="E31" s="53" t="s">
        <v>136</v>
      </c>
      <c r="F31" s="21" t="s">
        <v>137</v>
      </c>
      <c r="G31" s="53" t="s">
        <v>23</v>
      </c>
      <c r="H31" s="53" t="s">
        <v>109</v>
      </c>
      <c r="I31" s="53" t="s">
        <v>138</v>
      </c>
      <c r="J31" s="54">
        <v>63</v>
      </c>
      <c r="K31" s="54">
        <f t="shared" si="0"/>
        <v>31.5</v>
      </c>
      <c r="L31" s="54">
        <v>83.08</v>
      </c>
      <c r="M31" s="55">
        <f t="shared" si="1"/>
        <v>41.54</v>
      </c>
      <c r="N31" s="55">
        <f t="shared" si="2"/>
        <v>73.04</v>
      </c>
      <c r="O31" s="56">
        <v>1</v>
      </c>
      <c r="P31" s="56" t="s">
        <v>26</v>
      </c>
      <c r="Q31" s="56"/>
    </row>
    <row r="32" s="3" customFormat="1" ht="25" customHeight="1" spans="1:17">
      <c r="A32" s="66">
        <v>30</v>
      </c>
      <c r="B32" s="67"/>
      <c r="C32" s="67" t="s">
        <v>34</v>
      </c>
      <c r="D32" s="67" t="s">
        <v>139</v>
      </c>
      <c r="E32" s="67" t="s">
        <v>140</v>
      </c>
      <c r="F32" s="21"/>
      <c r="G32" s="67" t="s">
        <v>90</v>
      </c>
      <c r="H32" s="67" t="s">
        <v>141</v>
      </c>
      <c r="I32" s="67" t="s">
        <v>138</v>
      </c>
      <c r="J32" s="68">
        <v>61</v>
      </c>
      <c r="K32" s="68">
        <f t="shared" si="0"/>
        <v>30.5</v>
      </c>
      <c r="L32" s="68">
        <v>82.4</v>
      </c>
      <c r="M32" s="69">
        <f t="shared" si="1"/>
        <v>41.2</v>
      </c>
      <c r="N32" s="69">
        <f t="shared" si="2"/>
        <v>71.7</v>
      </c>
      <c r="O32" s="66">
        <v>2</v>
      </c>
      <c r="P32" s="66"/>
      <c r="Q32" s="66"/>
    </row>
    <row r="33" s="5" customFormat="1" ht="25" customHeight="1" spans="1:17">
      <c r="A33" s="12">
        <v>31</v>
      </c>
      <c r="B33" s="35" t="s">
        <v>142</v>
      </c>
      <c r="C33" s="35" t="s">
        <v>34</v>
      </c>
      <c r="D33" s="13" t="s">
        <v>143</v>
      </c>
      <c r="E33" s="35" t="s">
        <v>144</v>
      </c>
      <c r="F33" s="36" t="s">
        <v>145</v>
      </c>
      <c r="G33" s="35" t="s">
        <v>23</v>
      </c>
      <c r="H33" s="13" t="s">
        <v>146</v>
      </c>
      <c r="I33" s="35" t="s">
        <v>147</v>
      </c>
      <c r="J33" s="37">
        <v>79</v>
      </c>
      <c r="K33" s="37">
        <f t="shared" si="0"/>
        <v>39.5</v>
      </c>
      <c r="L33" s="37">
        <v>85.44</v>
      </c>
      <c r="M33" s="38">
        <f t="shared" si="1"/>
        <v>42.72</v>
      </c>
      <c r="N33" s="38">
        <f t="shared" si="2"/>
        <v>82.22</v>
      </c>
      <c r="O33" s="39">
        <v>1</v>
      </c>
      <c r="P33" s="17" t="s">
        <v>26</v>
      </c>
      <c r="Q33" s="40"/>
    </row>
    <row r="34" s="5" customFormat="1" ht="25" customHeight="1" spans="1:17">
      <c r="A34" s="19">
        <v>32</v>
      </c>
      <c r="B34" s="41"/>
      <c r="C34" s="41" t="s">
        <v>19</v>
      </c>
      <c r="D34" s="20" t="s">
        <v>124</v>
      </c>
      <c r="E34" s="41" t="s">
        <v>148</v>
      </c>
      <c r="F34" s="42"/>
      <c r="G34" s="41" t="s">
        <v>23</v>
      </c>
      <c r="H34" s="20" t="s">
        <v>149</v>
      </c>
      <c r="I34" s="41" t="s">
        <v>147</v>
      </c>
      <c r="J34" s="43">
        <v>77</v>
      </c>
      <c r="K34" s="43">
        <f t="shared" si="0"/>
        <v>38.5</v>
      </c>
      <c r="L34" s="43">
        <v>85.48</v>
      </c>
      <c r="M34" s="44">
        <f t="shared" si="1"/>
        <v>42.74</v>
      </c>
      <c r="N34" s="44">
        <f t="shared" si="2"/>
        <v>81.24</v>
      </c>
      <c r="O34" s="45">
        <v>2</v>
      </c>
      <c r="P34" s="45"/>
      <c r="Q34" s="46"/>
    </row>
    <row r="35" s="5" customFormat="1" ht="25" customHeight="1" spans="1:17">
      <c r="A35" s="26">
        <v>33</v>
      </c>
      <c r="B35" s="47"/>
      <c r="C35" s="47" t="s">
        <v>34</v>
      </c>
      <c r="D35" s="27" t="s">
        <v>150</v>
      </c>
      <c r="E35" s="47" t="s">
        <v>151</v>
      </c>
      <c r="F35" s="48"/>
      <c r="G35" s="47" t="s">
        <v>23</v>
      </c>
      <c r="H35" s="27" t="s">
        <v>152</v>
      </c>
      <c r="I35" s="47" t="s">
        <v>147</v>
      </c>
      <c r="J35" s="49">
        <v>72</v>
      </c>
      <c r="K35" s="49">
        <f t="shared" si="0"/>
        <v>36</v>
      </c>
      <c r="L35" s="49">
        <v>80.02</v>
      </c>
      <c r="M35" s="50">
        <f t="shared" si="1"/>
        <v>40.01</v>
      </c>
      <c r="N35" s="50">
        <f t="shared" si="2"/>
        <v>76.01</v>
      </c>
      <c r="O35" s="51">
        <v>3</v>
      </c>
      <c r="P35" s="51"/>
      <c r="Q35" s="52"/>
    </row>
    <row r="36" s="5" customFormat="1" ht="25" customHeight="1" spans="1:17">
      <c r="A36" s="12">
        <v>34</v>
      </c>
      <c r="B36" s="35" t="s">
        <v>153</v>
      </c>
      <c r="C36" s="35" t="s">
        <v>34</v>
      </c>
      <c r="D36" s="13" t="s">
        <v>154</v>
      </c>
      <c r="E36" s="35" t="s">
        <v>155</v>
      </c>
      <c r="F36" s="36" t="s">
        <v>156</v>
      </c>
      <c r="G36" s="35" t="s">
        <v>23</v>
      </c>
      <c r="H36" s="13" t="s">
        <v>157</v>
      </c>
      <c r="I36" s="35" t="s">
        <v>158</v>
      </c>
      <c r="J36" s="37">
        <v>78</v>
      </c>
      <c r="K36" s="37">
        <f t="shared" si="0"/>
        <v>39</v>
      </c>
      <c r="L36" s="37">
        <v>85.54</v>
      </c>
      <c r="M36" s="38">
        <f t="shared" si="1"/>
        <v>42.77</v>
      </c>
      <c r="N36" s="38">
        <f t="shared" si="2"/>
        <v>81.77</v>
      </c>
      <c r="O36" s="39">
        <v>1</v>
      </c>
      <c r="P36" s="17" t="s">
        <v>26</v>
      </c>
      <c r="Q36" s="40"/>
    </row>
    <row r="37" s="5" customFormat="1" ht="25" customHeight="1" spans="1:17">
      <c r="A37" s="19">
        <v>35</v>
      </c>
      <c r="B37" s="41" t="s">
        <v>159</v>
      </c>
      <c r="C37" s="41" t="s">
        <v>34</v>
      </c>
      <c r="D37" s="20" t="s">
        <v>160</v>
      </c>
      <c r="E37" s="41" t="s">
        <v>161</v>
      </c>
      <c r="F37" s="42"/>
      <c r="G37" s="41" t="s">
        <v>23</v>
      </c>
      <c r="H37" s="20" t="s">
        <v>146</v>
      </c>
      <c r="I37" s="41" t="s">
        <v>158</v>
      </c>
      <c r="J37" s="43">
        <v>78</v>
      </c>
      <c r="K37" s="43">
        <f t="shared" si="0"/>
        <v>39</v>
      </c>
      <c r="L37" s="43">
        <v>83.96</v>
      </c>
      <c r="M37" s="44">
        <f t="shared" si="1"/>
        <v>41.98</v>
      </c>
      <c r="N37" s="44">
        <f t="shared" si="2"/>
        <v>80.98</v>
      </c>
      <c r="O37" s="45">
        <v>2</v>
      </c>
      <c r="P37" s="56" t="s">
        <v>26</v>
      </c>
      <c r="Q37" s="46"/>
    </row>
    <row r="38" s="5" customFormat="1" ht="25" customHeight="1" spans="1:17">
      <c r="A38" s="19">
        <v>36</v>
      </c>
      <c r="B38" s="41"/>
      <c r="C38" s="41" t="s">
        <v>19</v>
      </c>
      <c r="D38" s="20" t="s">
        <v>162</v>
      </c>
      <c r="E38" s="41" t="s">
        <v>163</v>
      </c>
      <c r="F38" s="42"/>
      <c r="G38" s="41" t="s">
        <v>23</v>
      </c>
      <c r="H38" s="20" t="s">
        <v>149</v>
      </c>
      <c r="I38" s="41" t="s">
        <v>158</v>
      </c>
      <c r="J38" s="43">
        <v>76</v>
      </c>
      <c r="K38" s="43">
        <f t="shared" si="0"/>
        <v>38</v>
      </c>
      <c r="L38" s="43">
        <v>84.58</v>
      </c>
      <c r="M38" s="44">
        <f t="shared" si="1"/>
        <v>42.29</v>
      </c>
      <c r="N38" s="44">
        <f t="shared" si="2"/>
        <v>80.29</v>
      </c>
      <c r="O38" s="45">
        <v>3</v>
      </c>
      <c r="P38" s="45"/>
      <c r="Q38" s="46"/>
    </row>
    <row r="39" s="5" customFormat="1" ht="25" customHeight="1" spans="1:17">
      <c r="A39" s="19">
        <v>37</v>
      </c>
      <c r="B39" s="41"/>
      <c r="C39" s="41" t="s">
        <v>34</v>
      </c>
      <c r="D39" s="20" t="s">
        <v>164</v>
      </c>
      <c r="E39" s="41" t="s">
        <v>165</v>
      </c>
      <c r="F39" s="42"/>
      <c r="G39" s="41" t="s">
        <v>23</v>
      </c>
      <c r="H39" s="20" t="s">
        <v>166</v>
      </c>
      <c r="I39" s="41" t="s">
        <v>158</v>
      </c>
      <c r="J39" s="43">
        <v>75</v>
      </c>
      <c r="K39" s="43">
        <f t="shared" si="0"/>
        <v>37.5</v>
      </c>
      <c r="L39" s="43">
        <v>85.44</v>
      </c>
      <c r="M39" s="44">
        <f t="shared" si="1"/>
        <v>42.72</v>
      </c>
      <c r="N39" s="44">
        <f t="shared" si="2"/>
        <v>80.22</v>
      </c>
      <c r="O39" s="45">
        <v>4</v>
      </c>
      <c r="P39" s="45"/>
      <c r="Q39" s="46"/>
    </row>
    <row r="40" s="5" customFormat="1" ht="25" customHeight="1" spans="1:17">
      <c r="A40" s="26">
        <v>38</v>
      </c>
      <c r="B40" s="47"/>
      <c r="C40" s="47" t="s">
        <v>19</v>
      </c>
      <c r="D40" s="27" t="s">
        <v>167</v>
      </c>
      <c r="E40" s="47" t="s">
        <v>168</v>
      </c>
      <c r="F40" s="48"/>
      <c r="G40" s="47" t="s">
        <v>23</v>
      </c>
      <c r="H40" s="27" t="s">
        <v>169</v>
      </c>
      <c r="I40" s="47" t="s">
        <v>158</v>
      </c>
      <c r="J40" s="49">
        <v>72</v>
      </c>
      <c r="K40" s="49">
        <f t="shared" si="0"/>
        <v>36</v>
      </c>
      <c r="L40" s="49">
        <v>84.26</v>
      </c>
      <c r="M40" s="50">
        <f t="shared" si="1"/>
        <v>42.13</v>
      </c>
      <c r="N40" s="50">
        <f t="shared" si="2"/>
        <v>78.13</v>
      </c>
      <c r="O40" s="51">
        <v>5</v>
      </c>
      <c r="P40" s="51"/>
      <c r="Q40" s="52"/>
    </row>
    <row r="41" s="5" customFormat="1" ht="25" customHeight="1" spans="1:17">
      <c r="A41" s="12">
        <v>39</v>
      </c>
      <c r="B41" s="35" t="s">
        <v>170</v>
      </c>
      <c r="C41" s="35" t="s">
        <v>34</v>
      </c>
      <c r="D41" s="13" t="s">
        <v>171</v>
      </c>
      <c r="E41" s="35" t="s">
        <v>172</v>
      </c>
      <c r="F41" s="36" t="s">
        <v>173</v>
      </c>
      <c r="G41" s="35" t="s">
        <v>90</v>
      </c>
      <c r="H41" s="13" t="s">
        <v>174</v>
      </c>
      <c r="I41" s="35" t="s">
        <v>175</v>
      </c>
      <c r="J41" s="37">
        <v>74</v>
      </c>
      <c r="K41" s="37">
        <f t="shared" si="0"/>
        <v>37</v>
      </c>
      <c r="L41" s="37">
        <v>81.34</v>
      </c>
      <c r="M41" s="38">
        <f t="shared" si="1"/>
        <v>40.67</v>
      </c>
      <c r="N41" s="38">
        <f t="shared" si="2"/>
        <v>77.67</v>
      </c>
      <c r="O41" s="39">
        <v>1</v>
      </c>
      <c r="P41" s="17" t="s">
        <v>26</v>
      </c>
      <c r="Q41" s="40"/>
    </row>
    <row r="42" s="5" customFormat="1" ht="25" customHeight="1" spans="1:17">
      <c r="A42" s="19">
        <v>40</v>
      </c>
      <c r="B42" s="41"/>
      <c r="C42" s="41" t="s">
        <v>34</v>
      </c>
      <c r="D42" s="20" t="s">
        <v>176</v>
      </c>
      <c r="E42" s="41" t="s">
        <v>177</v>
      </c>
      <c r="F42" s="42"/>
      <c r="G42" s="41" t="s">
        <v>23</v>
      </c>
      <c r="H42" s="20" t="s">
        <v>178</v>
      </c>
      <c r="I42" s="41" t="s">
        <v>175</v>
      </c>
      <c r="J42" s="43">
        <v>71</v>
      </c>
      <c r="K42" s="43">
        <f t="shared" si="0"/>
        <v>35.5</v>
      </c>
      <c r="L42" s="43">
        <v>83.32</v>
      </c>
      <c r="M42" s="44">
        <f t="shared" si="1"/>
        <v>41.66</v>
      </c>
      <c r="N42" s="44">
        <f t="shared" si="2"/>
        <v>77.16</v>
      </c>
      <c r="O42" s="45">
        <v>2</v>
      </c>
      <c r="P42" s="45"/>
      <c r="Q42" s="46"/>
    </row>
    <row r="43" s="5" customFormat="1" ht="25" customHeight="1" spans="1:17">
      <c r="A43" s="26">
        <v>41</v>
      </c>
      <c r="B43" s="47"/>
      <c r="C43" s="47" t="s">
        <v>34</v>
      </c>
      <c r="D43" s="27" t="s">
        <v>179</v>
      </c>
      <c r="E43" s="47" t="s">
        <v>180</v>
      </c>
      <c r="F43" s="48"/>
      <c r="G43" s="47" t="s">
        <v>23</v>
      </c>
      <c r="H43" s="27" t="s">
        <v>181</v>
      </c>
      <c r="I43" s="47" t="s">
        <v>175</v>
      </c>
      <c r="J43" s="49">
        <v>69</v>
      </c>
      <c r="K43" s="49">
        <f t="shared" si="0"/>
        <v>34.5</v>
      </c>
      <c r="L43" s="49">
        <v>82.94</v>
      </c>
      <c r="M43" s="50">
        <f t="shared" si="1"/>
        <v>41.47</v>
      </c>
      <c r="N43" s="50">
        <f t="shared" si="2"/>
        <v>75.97</v>
      </c>
      <c r="O43" s="51">
        <v>3</v>
      </c>
      <c r="P43" s="51"/>
      <c r="Q43" s="52"/>
    </row>
    <row r="44" s="5" customFormat="1" ht="25" customHeight="1" spans="1:17">
      <c r="A44" s="12">
        <v>42</v>
      </c>
      <c r="B44" s="35" t="s">
        <v>182</v>
      </c>
      <c r="C44" s="35" t="s">
        <v>34</v>
      </c>
      <c r="D44" s="13" t="s">
        <v>183</v>
      </c>
      <c r="E44" s="35" t="s">
        <v>184</v>
      </c>
      <c r="F44" s="36" t="s">
        <v>185</v>
      </c>
      <c r="G44" s="35" t="s">
        <v>23</v>
      </c>
      <c r="H44" s="13" t="s">
        <v>186</v>
      </c>
      <c r="I44" s="35" t="s">
        <v>187</v>
      </c>
      <c r="J44" s="37">
        <v>73</v>
      </c>
      <c r="K44" s="37">
        <f t="shared" si="0"/>
        <v>36.5</v>
      </c>
      <c r="L44" s="37">
        <v>82.4</v>
      </c>
      <c r="M44" s="38">
        <f t="shared" si="1"/>
        <v>41.2</v>
      </c>
      <c r="N44" s="38">
        <f t="shared" si="2"/>
        <v>77.7</v>
      </c>
      <c r="O44" s="39">
        <v>1</v>
      </c>
      <c r="P44" s="17" t="s">
        <v>26</v>
      </c>
      <c r="Q44" s="40"/>
    </row>
    <row r="45" s="5" customFormat="1" ht="25" customHeight="1" spans="1:17">
      <c r="A45" s="19">
        <v>43</v>
      </c>
      <c r="B45" s="41"/>
      <c r="C45" s="41" t="s">
        <v>34</v>
      </c>
      <c r="D45" s="20" t="s">
        <v>188</v>
      </c>
      <c r="E45" s="41" t="s">
        <v>189</v>
      </c>
      <c r="F45" s="42"/>
      <c r="G45" s="41" t="s">
        <v>23</v>
      </c>
      <c r="H45" s="20" t="s">
        <v>146</v>
      </c>
      <c r="I45" s="41" t="s">
        <v>187</v>
      </c>
      <c r="J45" s="43">
        <v>64</v>
      </c>
      <c r="K45" s="43">
        <f t="shared" si="0"/>
        <v>32</v>
      </c>
      <c r="L45" s="43">
        <v>74.8</v>
      </c>
      <c r="M45" s="44">
        <f t="shared" si="1"/>
        <v>37.4</v>
      </c>
      <c r="N45" s="44">
        <f t="shared" si="2"/>
        <v>69.4</v>
      </c>
      <c r="O45" s="45">
        <v>2</v>
      </c>
      <c r="P45" s="45"/>
      <c r="Q45" s="46"/>
    </row>
    <row r="46" s="5" customFormat="1" ht="25" customHeight="1" spans="1:17">
      <c r="A46" s="26">
        <v>44</v>
      </c>
      <c r="B46" s="47"/>
      <c r="C46" s="47" t="s">
        <v>34</v>
      </c>
      <c r="D46" s="27" t="s">
        <v>190</v>
      </c>
      <c r="E46" s="47" t="s">
        <v>191</v>
      </c>
      <c r="F46" s="48"/>
      <c r="G46" s="47" t="s">
        <v>90</v>
      </c>
      <c r="H46" s="27" t="s">
        <v>192</v>
      </c>
      <c r="I46" s="47" t="s">
        <v>187</v>
      </c>
      <c r="J46" s="49">
        <v>65</v>
      </c>
      <c r="K46" s="49">
        <f t="shared" si="0"/>
        <v>32.5</v>
      </c>
      <c r="L46" s="49" t="s">
        <v>193</v>
      </c>
      <c r="M46" s="50">
        <v>0</v>
      </c>
      <c r="N46" s="50">
        <v>0</v>
      </c>
      <c r="O46" s="51"/>
      <c r="P46" s="51"/>
      <c r="Q46" s="52"/>
    </row>
    <row r="47" s="5" customFormat="1" ht="25" customHeight="1" spans="1:17">
      <c r="A47" s="12">
        <v>45</v>
      </c>
      <c r="B47" s="35" t="s">
        <v>194</v>
      </c>
      <c r="C47" s="35" t="s">
        <v>34</v>
      </c>
      <c r="D47" s="13" t="s">
        <v>195</v>
      </c>
      <c r="E47" s="35" t="s">
        <v>196</v>
      </c>
      <c r="F47" s="36" t="s">
        <v>197</v>
      </c>
      <c r="G47" s="35" t="s">
        <v>23</v>
      </c>
      <c r="H47" s="13" t="s">
        <v>198</v>
      </c>
      <c r="I47" s="35" t="s">
        <v>199</v>
      </c>
      <c r="J47" s="37">
        <v>79</v>
      </c>
      <c r="K47" s="37">
        <f t="shared" si="0"/>
        <v>39.5</v>
      </c>
      <c r="L47" s="37">
        <v>83.08</v>
      </c>
      <c r="M47" s="38">
        <f t="shared" ref="M47:M61" si="3">L47*0.5</f>
        <v>41.54</v>
      </c>
      <c r="N47" s="38">
        <f t="shared" ref="N47:N61" si="4">K47+M47</f>
        <v>81.04</v>
      </c>
      <c r="O47" s="39">
        <v>1</v>
      </c>
      <c r="P47" s="17" t="s">
        <v>26</v>
      </c>
      <c r="Q47" s="40"/>
    </row>
    <row r="48" s="5" customFormat="1" ht="25" customHeight="1" spans="1:17">
      <c r="A48" s="19">
        <v>46</v>
      </c>
      <c r="B48" s="41" t="s">
        <v>200</v>
      </c>
      <c r="C48" s="41" t="s">
        <v>34</v>
      </c>
      <c r="D48" s="20" t="s">
        <v>201</v>
      </c>
      <c r="E48" s="41" t="s">
        <v>202</v>
      </c>
      <c r="F48" s="42"/>
      <c r="G48" s="41" t="s">
        <v>90</v>
      </c>
      <c r="H48" s="20" t="s">
        <v>203</v>
      </c>
      <c r="I48" s="41" t="s">
        <v>199</v>
      </c>
      <c r="J48" s="43">
        <v>79</v>
      </c>
      <c r="K48" s="43">
        <f t="shared" si="0"/>
        <v>39.5</v>
      </c>
      <c r="L48" s="43">
        <v>81.66</v>
      </c>
      <c r="M48" s="44">
        <f t="shared" si="3"/>
        <v>40.83</v>
      </c>
      <c r="N48" s="44">
        <f t="shared" si="4"/>
        <v>80.33</v>
      </c>
      <c r="O48" s="45">
        <v>2</v>
      </c>
      <c r="P48" s="56" t="s">
        <v>26</v>
      </c>
      <c r="Q48" s="46"/>
    </row>
    <row r="49" s="5" customFormat="1" ht="25" customHeight="1" spans="1:17">
      <c r="A49" s="19">
        <v>47</v>
      </c>
      <c r="B49" s="41"/>
      <c r="C49" s="41" t="s">
        <v>19</v>
      </c>
      <c r="D49" s="20" t="s">
        <v>204</v>
      </c>
      <c r="E49" s="41" t="s">
        <v>205</v>
      </c>
      <c r="F49" s="42"/>
      <c r="G49" s="41" t="s">
        <v>23</v>
      </c>
      <c r="H49" s="20" t="s">
        <v>206</v>
      </c>
      <c r="I49" s="41" t="s">
        <v>199</v>
      </c>
      <c r="J49" s="43">
        <v>67</v>
      </c>
      <c r="K49" s="43">
        <f t="shared" si="0"/>
        <v>33.5</v>
      </c>
      <c r="L49" s="43">
        <v>84.18</v>
      </c>
      <c r="M49" s="44">
        <f t="shared" si="3"/>
        <v>42.09</v>
      </c>
      <c r="N49" s="44">
        <f t="shared" si="4"/>
        <v>75.59</v>
      </c>
      <c r="O49" s="45">
        <v>3</v>
      </c>
      <c r="P49" s="45"/>
      <c r="Q49" s="46"/>
    </row>
    <row r="50" s="5" customFormat="1" ht="25" customHeight="1" spans="1:17">
      <c r="A50" s="19">
        <v>48</v>
      </c>
      <c r="B50" s="41"/>
      <c r="C50" s="41" t="s">
        <v>19</v>
      </c>
      <c r="D50" s="20" t="s">
        <v>207</v>
      </c>
      <c r="E50" s="41" t="s">
        <v>208</v>
      </c>
      <c r="F50" s="42"/>
      <c r="G50" s="41" t="s">
        <v>23</v>
      </c>
      <c r="H50" s="20" t="s">
        <v>209</v>
      </c>
      <c r="I50" s="41" t="s">
        <v>199</v>
      </c>
      <c r="J50" s="43">
        <v>66</v>
      </c>
      <c r="K50" s="43">
        <f t="shared" si="0"/>
        <v>33</v>
      </c>
      <c r="L50" s="43">
        <v>83.16</v>
      </c>
      <c r="M50" s="44">
        <f t="shared" si="3"/>
        <v>41.58</v>
      </c>
      <c r="N50" s="44">
        <f t="shared" si="4"/>
        <v>74.58</v>
      </c>
      <c r="O50" s="45">
        <v>4</v>
      </c>
      <c r="P50" s="45"/>
      <c r="Q50" s="46"/>
    </row>
    <row r="51" s="5" customFormat="1" ht="25" customHeight="1" spans="1:17">
      <c r="A51" s="19">
        <v>49</v>
      </c>
      <c r="B51" s="41"/>
      <c r="C51" s="41" t="s">
        <v>34</v>
      </c>
      <c r="D51" s="20" t="s">
        <v>210</v>
      </c>
      <c r="E51" s="41" t="s">
        <v>211</v>
      </c>
      <c r="F51" s="42"/>
      <c r="G51" s="41" t="s">
        <v>90</v>
      </c>
      <c r="H51" s="20" t="s">
        <v>174</v>
      </c>
      <c r="I51" s="41" t="s">
        <v>199</v>
      </c>
      <c r="J51" s="43">
        <v>67</v>
      </c>
      <c r="K51" s="43">
        <f t="shared" si="0"/>
        <v>33.5</v>
      </c>
      <c r="L51" s="43">
        <v>81.64</v>
      </c>
      <c r="M51" s="44">
        <f t="shared" si="3"/>
        <v>40.82</v>
      </c>
      <c r="N51" s="44">
        <f t="shared" si="4"/>
        <v>74.32</v>
      </c>
      <c r="O51" s="45">
        <v>5</v>
      </c>
      <c r="P51" s="45"/>
      <c r="Q51" s="46"/>
    </row>
    <row r="52" s="5" customFormat="1" ht="25" customHeight="1" spans="1:17">
      <c r="A52" s="26">
        <v>50</v>
      </c>
      <c r="B52" s="47"/>
      <c r="C52" s="47" t="s">
        <v>34</v>
      </c>
      <c r="D52" s="27" t="s">
        <v>212</v>
      </c>
      <c r="E52" s="47" t="s">
        <v>213</v>
      </c>
      <c r="F52" s="48"/>
      <c r="G52" s="47" t="s">
        <v>23</v>
      </c>
      <c r="H52" s="27" t="s">
        <v>152</v>
      </c>
      <c r="I52" s="47" t="s">
        <v>199</v>
      </c>
      <c r="J52" s="49">
        <v>65</v>
      </c>
      <c r="K52" s="49">
        <f t="shared" si="0"/>
        <v>32.5</v>
      </c>
      <c r="L52" s="49">
        <v>77.72</v>
      </c>
      <c r="M52" s="50">
        <f t="shared" si="3"/>
        <v>38.86</v>
      </c>
      <c r="N52" s="50">
        <f t="shared" si="4"/>
        <v>71.36</v>
      </c>
      <c r="O52" s="51">
        <v>6</v>
      </c>
      <c r="P52" s="51"/>
      <c r="Q52" s="52"/>
    </row>
    <row r="53" s="4" customFormat="1" ht="25" customHeight="1" spans="1:17">
      <c r="A53" s="12">
        <v>51</v>
      </c>
      <c r="B53" s="35" t="s">
        <v>214</v>
      </c>
      <c r="C53" s="35" t="s">
        <v>34</v>
      </c>
      <c r="D53" s="13" t="s">
        <v>215</v>
      </c>
      <c r="E53" s="35" t="s">
        <v>216</v>
      </c>
      <c r="F53" s="36" t="s">
        <v>217</v>
      </c>
      <c r="G53" s="35" t="s">
        <v>23</v>
      </c>
      <c r="H53" s="13" t="s">
        <v>218</v>
      </c>
      <c r="I53" s="35" t="s">
        <v>219</v>
      </c>
      <c r="J53" s="37">
        <v>76</v>
      </c>
      <c r="K53" s="37">
        <f t="shared" si="0"/>
        <v>38</v>
      </c>
      <c r="L53" s="37">
        <v>81.78</v>
      </c>
      <c r="M53" s="38">
        <f t="shared" si="3"/>
        <v>40.89</v>
      </c>
      <c r="N53" s="38">
        <f t="shared" si="4"/>
        <v>78.89</v>
      </c>
      <c r="O53" s="39">
        <v>1</v>
      </c>
      <c r="P53" s="17" t="s">
        <v>26</v>
      </c>
      <c r="Q53" s="40"/>
    </row>
    <row r="54" s="4" customFormat="1" ht="25" customHeight="1" spans="1:17">
      <c r="A54" s="19">
        <v>52</v>
      </c>
      <c r="B54" s="41"/>
      <c r="C54" s="41" t="s">
        <v>34</v>
      </c>
      <c r="D54" s="20" t="s">
        <v>220</v>
      </c>
      <c r="E54" s="41" t="s">
        <v>221</v>
      </c>
      <c r="F54" s="42"/>
      <c r="G54" s="41" t="s">
        <v>23</v>
      </c>
      <c r="H54" s="20" t="s">
        <v>152</v>
      </c>
      <c r="I54" s="41" t="s">
        <v>219</v>
      </c>
      <c r="J54" s="43">
        <v>72</v>
      </c>
      <c r="K54" s="43">
        <f t="shared" si="0"/>
        <v>36</v>
      </c>
      <c r="L54" s="43">
        <v>82.42</v>
      </c>
      <c r="M54" s="44">
        <f t="shared" si="3"/>
        <v>41.21</v>
      </c>
      <c r="N54" s="44">
        <f t="shared" si="4"/>
        <v>77.21</v>
      </c>
      <c r="O54" s="45">
        <v>2</v>
      </c>
      <c r="P54" s="45"/>
      <c r="Q54" s="46"/>
    </row>
    <row r="55" s="4" customFormat="1" ht="25" customHeight="1" spans="1:17">
      <c r="A55" s="26">
        <v>53</v>
      </c>
      <c r="B55" s="47"/>
      <c r="C55" s="47" t="s">
        <v>34</v>
      </c>
      <c r="D55" s="27" t="s">
        <v>222</v>
      </c>
      <c r="E55" s="47" t="s">
        <v>223</v>
      </c>
      <c r="F55" s="48"/>
      <c r="G55" s="47" t="s">
        <v>23</v>
      </c>
      <c r="H55" s="27" t="s">
        <v>166</v>
      </c>
      <c r="I55" s="47" t="s">
        <v>219</v>
      </c>
      <c r="J55" s="49">
        <v>67</v>
      </c>
      <c r="K55" s="49">
        <f t="shared" si="0"/>
        <v>33.5</v>
      </c>
      <c r="L55" s="49">
        <v>78.96</v>
      </c>
      <c r="M55" s="50">
        <f t="shared" si="3"/>
        <v>39.48</v>
      </c>
      <c r="N55" s="50">
        <f t="shared" si="4"/>
        <v>72.98</v>
      </c>
      <c r="O55" s="51">
        <v>3</v>
      </c>
      <c r="P55" s="51"/>
      <c r="Q55" s="34" t="s">
        <v>60</v>
      </c>
    </row>
    <row r="56" s="4" customFormat="1" ht="25" customHeight="1" spans="1:17">
      <c r="A56" s="12">
        <v>54</v>
      </c>
      <c r="B56" s="35" t="s">
        <v>224</v>
      </c>
      <c r="C56" s="35" t="s">
        <v>19</v>
      </c>
      <c r="D56" s="13" t="s">
        <v>225</v>
      </c>
      <c r="E56" s="35" t="s">
        <v>226</v>
      </c>
      <c r="F56" s="36" t="s">
        <v>227</v>
      </c>
      <c r="G56" s="35" t="s">
        <v>23</v>
      </c>
      <c r="H56" s="13" t="s">
        <v>178</v>
      </c>
      <c r="I56" s="35" t="s">
        <v>228</v>
      </c>
      <c r="J56" s="37">
        <v>75</v>
      </c>
      <c r="K56" s="37">
        <f t="shared" si="0"/>
        <v>37.5</v>
      </c>
      <c r="L56" s="37">
        <v>83</v>
      </c>
      <c r="M56" s="38">
        <f t="shared" si="3"/>
        <v>41.5</v>
      </c>
      <c r="N56" s="38">
        <f t="shared" si="4"/>
        <v>79</v>
      </c>
      <c r="O56" s="39">
        <v>1</v>
      </c>
      <c r="P56" s="17" t="s">
        <v>26</v>
      </c>
      <c r="Q56" s="40"/>
    </row>
    <row r="57" s="4" customFormat="1" ht="25" customHeight="1" spans="1:17">
      <c r="A57" s="19">
        <v>55</v>
      </c>
      <c r="B57" s="41"/>
      <c r="C57" s="41" t="s">
        <v>34</v>
      </c>
      <c r="D57" s="20" t="s">
        <v>229</v>
      </c>
      <c r="E57" s="41" t="s">
        <v>230</v>
      </c>
      <c r="F57" s="42"/>
      <c r="G57" s="41" t="s">
        <v>23</v>
      </c>
      <c r="H57" s="20" t="s">
        <v>152</v>
      </c>
      <c r="I57" s="41" t="s">
        <v>228</v>
      </c>
      <c r="J57" s="43">
        <v>74</v>
      </c>
      <c r="K57" s="43">
        <f t="shared" si="0"/>
        <v>37</v>
      </c>
      <c r="L57" s="43">
        <v>80.38</v>
      </c>
      <c r="M57" s="44">
        <f t="shared" si="3"/>
        <v>40.19</v>
      </c>
      <c r="N57" s="44">
        <f t="shared" si="4"/>
        <v>77.19</v>
      </c>
      <c r="O57" s="45">
        <v>2</v>
      </c>
      <c r="P57" s="45"/>
      <c r="Q57" s="46"/>
    </row>
    <row r="58" s="4" customFormat="1" ht="25" customHeight="1" spans="1:17">
      <c r="A58" s="26">
        <v>56</v>
      </c>
      <c r="B58" s="47"/>
      <c r="C58" s="47" t="s">
        <v>34</v>
      </c>
      <c r="D58" s="27" t="s">
        <v>231</v>
      </c>
      <c r="E58" s="47" t="s">
        <v>232</v>
      </c>
      <c r="F58" s="48"/>
      <c r="G58" s="47" t="s">
        <v>23</v>
      </c>
      <c r="H58" s="27" t="s">
        <v>178</v>
      </c>
      <c r="I58" s="47" t="s">
        <v>228</v>
      </c>
      <c r="J58" s="49">
        <v>73</v>
      </c>
      <c r="K58" s="49">
        <f t="shared" si="0"/>
        <v>36.5</v>
      </c>
      <c r="L58" s="49">
        <v>79</v>
      </c>
      <c r="M58" s="50">
        <f t="shared" si="3"/>
        <v>39.5</v>
      </c>
      <c r="N58" s="50">
        <f t="shared" si="4"/>
        <v>76</v>
      </c>
      <c r="O58" s="51">
        <v>3</v>
      </c>
      <c r="P58" s="51"/>
      <c r="Q58" s="52"/>
    </row>
    <row r="59" s="4" customFormat="1" ht="25" customHeight="1" spans="1:17">
      <c r="A59" s="12">
        <v>57</v>
      </c>
      <c r="B59" s="35" t="s">
        <v>233</v>
      </c>
      <c r="C59" s="35" t="s">
        <v>34</v>
      </c>
      <c r="D59" s="13" t="s">
        <v>234</v>
      </c>
      <c r="E59" s="35" t="s">
        <v>235</v>
      </c>
      <c r="F59" s="36" t="s">
        <v>236</v>
      </c>
      <c r="G59" s="35" t="s">
        <v>23</v>
      </c>
      <c r="H59" s="13" t="s">
        <v>146</v>
      </c>
      <c r="I59" s="35" t="s">
        <v>237</v>
      </c>
      <c r="J59" s="37">
        <v>76</v>
      </c>
      <c r="K59" s="37">
        <f t="shared" si="0"/>
        <v>38</v>
      </c>
      <c r="L59" s="37">
        <v>82.76</v>
      </c>
      <c r="M59" s="38">
        <f t="shared" si="3"/>
        <v>41.38</v>
      </c>
      <c r="N59" s="38">
        <f t="shared" si="4"/>
        <v>79.38</v>
      </c>
      <c r="O59" s="39">
        <v>1</v>
      </c>
      <c r="P59" s="17" t="s">
        <v>26</v>
      </c>
      <c r="Q59" s="40"/>
    </row>
    <row r="60" s="4" customFormat="1" ht="25" customHeight="1" spans="1:17">
      <c r="A60" s="19">
        <v>58</v>
      </c>
      <c r="B60" s="41"/>
      <c r="C60" s="41" t="s">
        <v>34</v>
      </c>
      <c r="D60" s="20" t="s">
        <v>238</v>
      </c>
      <c r="E60" s="41" t="s">
        <v>239</v>
      </c>
      <c r="F60" s="42"/>
      <c r="G60" s="41" t="s">
        <v>90</v>
      </c>
      <c r="H60" s="20" t="s">
        <v>240</v>
      </c>
      <c r="I60" s="41" t="s">
        <v>237</v>
      </c>
      <c r="J60" s="43">
        <v>69</v>
      </c>
      <c r="K60" s="43">
        <f t="shared" si="0"/>
        <v>34.5</v>
      </c>
      <c r="L60" s="43">
        <v>81.76</v>
      </c>
      <c r="M60" s="44">
        <f t="shared" si="3"/>
        <v>40.88</v>
      </c>
      <c r="N60" s="44">
        <f t="shared" si="4"/>
        <v>75.38</v>
      </c>
      <c r="O60" s="45">
        <v>2</v>
      </c>
      <c r="P60" s="45"/>
      <c r="Q60" s="46"/>
    </row>
    <row r="61" s="4" customFormat="1" ht="25" customHeight="1" spans="1:17">
      <c r="A61" s="26">
        <v>59</v>
      </c>
      <c r="B61" s="47"/>
      <c r="C61" s="47" t="s">
        <v>34</v>
      </c>
      <c r="D61" s="27" t="s">
        <v>241</v>
      </c>
      <c r="E61" s="47" t="s">
        <v>242</v>
      </c>
      <c r="F61" s="48"/>
      <c r="G61" s="47" t="s">
        <v>90</v>
      </c>
      <c r="H61" s="27" t="s">
        <v>243</v>
      </c>
      <c r="I61" s="47" t="s">
        <v>237</v>
      </c>
      <c r="J61" s="49">
        <v>64</v>
      </c>
      <c r="K61" s="49">
        <f t="shared" si="0"/>
        <v>32</v>
      </c>
      <c r="L61" s="49">
        <v>80.5</v>
      </c>
      <c r="M61" s="50">
        <f t="shared" si="3"/>
        <v>40.25</v>
      </c>
      <c r="N61" s="50">
        <f t="shared" si="4"/>
        <v>72.25</v>
      </c>
      <c r="O61" s="51">
        <v>3</v>
      </c>
      <c r="P61" s="51"/>
      <c r="Q61" s="34" t="s">
        <v>60</v>
      </c>
    </row>
    <row r="62" s="1" customFormat="1" spans="1:17">
      <c r="A62" s="70"/>
      <c r="B62" s="71"/>
      <c r="C62" s="70"/>
      <c r="D62" s="72"/>
      <c r="H62" s="72"/>
      <c r="K62" s="70"/>
      <c r="L62" s="71"/>
      <c r="M62" s="70"/>
    </row>
  </sheetData>
  <autoFilter xmlns:etc="http://www.wps.cn/officeDocument/2017/etCustomData" ref="A2:Q61" etc:filterBottomFollowUsedRange="0">
    <extLst/>
  </autoFilter>
  <mergeCells count="18">
    <mergeCell ref="A1:Q1"/>
    <mergeCell ref="F3:F5"/>
    <mergeCell ref="F6:F9"/>
    <mergeCell ref="F10:F14"/>
    <mergeCell ref="F15:F17"/>
    <mergeCell ref="F18:F20"/>
    <mergeCell ref="F21:F23"/>
    <mergeCell ref="F24:F26"/>
    <mergeCell ref="F28:F30"/>
    <mergeCell ref="F31:F32"/>
    <mergeCell ref="F33:F35"/>
    <mergeCell ref="F36:F40"/>
    <mergeCell ref="F41:F43"/>
    <mergeCell ref="F44:F46"/>
    <mergeCell ref="F47:F52"/>
    <mergeCell ref="F53:F55"/>
    <mergeCell ref="F56:F58"/>
    <mergeCell ref="F59:F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libxlsxio_write 0.2.34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WPS_1601528614</cp:lastModifiedBy>
  <dcterms:created xsi:type="dcterms:W3CDTF">2026-07-22T19:13:00Z</dcterms:created>
  <dcterms:modified xsi:type="dcterms:W3CDTF">2026-07-27T07:46:01Z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865085E8F83D6C96C251646A513AFDF3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