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770" windowHeight="8370" tabRatio="819" activeTab="4"/>
  </bookViews>
  <sheets>
    <sheet name="1" sheetId="1" r:id="rId1"/>
    <sheet name="1-1" sheetId="2" r:id="rId2"/>
    <sheet name="1-2" sheetId="1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D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<sst xmlns="http://schemas.openxmlformats.org/spreadsheetml/2006/main" count="319">
  <si>
    <t>表1</t>
  </si>
  <si>
    <t>部门预算收支总表</t>
  </si>
  <si>
    <t>苍溪县环境卫生管理局</t>
  </si>
  <si>
    <t>单位：万元</t>
  </si>
  <si>
    <t>收          入</t>
  </si>
  <si>
    <t>支             出</t>
  </si>
  <si>
    <t>项              目</t>
  </si>
  <si>
    <t>2017年预算数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</si>
  <si>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</si>
  <si>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</si>
  <si>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</si>
  <si>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</si>
  <si>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</si>
  <si>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</si>
  <si>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</si>
  <si>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</si>
  <si>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</si>
  <si>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</si>
  <si>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</si>
  <si>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</si>
  <si>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</si>
  <si>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</si>
  <si>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</si>
  <si>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</si>
  <si>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</si>
  <si>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</si>
  <si>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</si>
  <si>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</si>
  <si>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</si>
  <si>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</si>
  <si>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</si>
  <si>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</si>
  <si>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</si>
  <si>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</si>
  <si>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</si>
  <si>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</si>
  <si>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</si>
  <si>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</si>
  <si>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</si>
  <si>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</si>
  <si>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</si>
  <si>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</si>
  <si>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</si>
  <si>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</si>
  <si>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</si>
  <si>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</si>
  <si>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</si>
  <si>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</si>
  <si>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</si>
  <si>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</si>
  <si>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</si>
  <si>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</si>
  <si>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</si>
  <si>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</si>
  <si>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</si>
  <si>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</si>
  <si>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</si>
  <si>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</si>
  <si>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</si>
  <si>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</si>
  <si>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</si>
  <si>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</si>
  <si>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</si>
  <si>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</si>
  <si>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</si>
  <si>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</si>
  <si>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</si>
  <si>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</si>
  <si>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</si>
  <si>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</si>
  <si>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</si>
  <si>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</si>
  <si>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</si>
  <si>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</si>
  <si>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</si>
  <si>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336</t>
  </si>
  <si>
    <t>208</t>
  </si>
  <si>
    <t>05</t>
  </si>
  <si>
    <r>
      <rPr>
        <sz val="9"/>
        <rFont val="宋体"/>
        <charset val="134"/>
      </rPr>
      <t xml:space="preserve">      机关事业单位基本养老保险缴费支出</t>
    </r>
  </si>
  <si>
    <t>210</t>
  </si>
  <si>
    <t>11</t>
  </si>
  <si>
    <t>02</t>
  </si>
  <si>
    <t xml:space="preserve">    事业单位医疗</t>
  </si>
  <si>
    <t>212</t>
  </si>
  <si>
    <t>01</t>
  </si>
  <si>
    <t xml:space="preserve">     行政运行</t>
  </si>
  <si>
    <t>221</t>
  </si>
  <si>
    <r>
      <rPr>
        <sz val="9"/>
        <rFont val="宋体"/>
        <charset val="134"/>
      </rPr>
      <t xml:space="preserve">     住房公积金</t>
    </r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</si>
  <si>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</si>
  <si>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</si>
  <si>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</si>
  <si>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</si>
  <si>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</si>
  <si>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</si>
  <si>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</si>
  <si>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 xml:space="preserve">    机关事业单位基本养老保险缴费支出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</si>
  <si>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</si>
  <si>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</si>
  <si>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</si>
  <si>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</si>
  <si>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</si>
  <si>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</si>
  <si>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</si>
  <si>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</si>
  <si>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</si>
  <si>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</si>
  <si>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</si>
  <si>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</si>
  <si>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</si>
  <si>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</si>
  <si>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</si>
  <si>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</si>
  <si>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</si>
  <si>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</si>
  <si>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</si>
  <si>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</si>
  <si>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</si>
  <si>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</si>
  <si>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</si>
  <si>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</si>
  <si>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</si>
  <si>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</si>
  <si>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</si>
  <si>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</si>
  <si>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</si>
  <si>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</si>
  <si>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</si>
  <si>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</si>
  <si>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</si>
  <si>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</si>
  <si>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</si>
  <si>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</si>
  <si>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</si>
  <si>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</si>
  <si>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</si>
  <si>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</si>
  <si>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</si>
  <si>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</si>
  <si>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</si>
  <si>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</si>
  <si>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</si>
  <si>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</si>
  <si>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</si>
  <si>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</si>
  <si>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</si>
  <si>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</si>
  <si>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</si>
  <si>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</si>
  <si>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</si>
  <si>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绩效工资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</si>
  <si>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</si>
  <si>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</si>
  <si>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</si>
  <si>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</si>
  <si>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</si>
  <si>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</si>
  <si>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</si>
  <si>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</si>
  <si>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</si>
  <si>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</si>
  <si>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</si>
  <si>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</si>
  <si>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</si>
  <si>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</si>
  <si>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</si>
  <si>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</si>
  <si>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</si>
  <si>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</si>
  <si>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</si>
  <si>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</si>
  <si>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</si>
  <si>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</si>
  <si>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</si>
  <si>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</si>
  <si>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</si>
  <si>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</si>
  <si>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</si>
  <si>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</si>
  <si>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</si>
  <si>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</si>
  <si>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</si>
  <si>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</si>
  <si>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</si>
  <si>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</si>
  <si>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</si>
  <si>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</si>
  <si>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</si>
  <si>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</si>
  <si>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</si>
  <si>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</si>
  <si>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</si>
  <si>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</si>
  <si>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</si>
  <si>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</si>
  <si>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</si>
  <si>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</si>
  <si>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</si>
  <si>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</si>
  <si>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</si>
  <si>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</si>
  <si>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</si>
  <si>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</si>
  <si>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</si>
  <si>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</si>
  <si>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</si>
  <si>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</si>
  <si>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</si>
  <si>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</si>
  <si>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</si>
  <si>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</si>
  <si>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</si>
  <si>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</si>
  <si>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</si>
  <si>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</si>
  <si>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</si>
  <si>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</si>
  <si>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</si>
  <si>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</si>
  <si>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</si>
  <si>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</si>
  <si>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</si>
  <si>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</si>
  <si>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</si>
  <si>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</si>
  <si>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</si>
  <si>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</si>
  <si>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</si>
  <si>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</si>
  <si>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</si>
  <si>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</si>
  <si>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</si>
  <si>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</si>
  <si>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</si>
  <si>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</si>
  <si>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</si>
  <si>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</si>
  <si>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</si>
  <si>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</si>
  <si>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</si>
  <si>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</si>
  <si>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</si>
  <si>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</si>
  <si>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</si>
  <si>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</si>
  <si>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</si>
  <si>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</si>
  <si>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</si>
  <si>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</si>
  <si>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</si>
  <si>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</si>
  <si>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</si>
  <si>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</si>
  <si>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</si>
  <si>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</si>
  <si>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</si>
  <si>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</si>
  <si>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</si>
  <si>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</si>
  <si>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</si>
  <si>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公务接待费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</si>
  <si>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</si>
  <si>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</si>
  <si>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</si>
  <si>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</si>
  <si>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</si>
  <si>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</si>
  <si>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</si>
  <si>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</si>
  <si>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</si>
  <si>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</si>
  <si>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</si>
  <si>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</si>
  <si>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</si>
  <si>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</si>
  <si>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</si>
  <si>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</si>
  <si>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</si>
  <si>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</si>
  <si>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</si>
  <si>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</si>
  <si>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</si>
  <si>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</si>
  <si>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</si>
  <si>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</si>
  <si>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</si>
  <si>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</si>
  <si>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</si>
  <si>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</si>
  <si>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</si>
  <si>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</si>
  <si>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</si>
  <si>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</si>
  <si>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</si>
  <si>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</si>
  <si>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</si>
  <si>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</si>
  <si>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</si>
  <si>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</si>
  <si>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</si>
  <si>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   </t>
    </r>
    <r>
      <rPr>
        <sz val="9"/>
        <rFont val="宋体"/>
        <charset val="134"/>
      </rPr>
      <t>苍溪县环境卫生管理局</t>
    </r>
  </si>
  <si>
    <t xml:space="preserve"> 城乡社区支出</t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</si>
  <si>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 </t>
    </r>
    <r>
      <rPr>
        <sz val="9"/>
        <rFont val="宋体"/>
        <charset val="134"/>
      </rPr>
      <t>城乡社区管理事务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</si>
  <si>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   </t>
    </r>
    <r>
      <rPr>
        <sz val="9"/>
        <rFont val="宋体"/>
        <charset val="134"/>
      </rPr>
      <t>一般行政管理事务</t>
    </r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</si>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</sst>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.00_ "/>
    <numFmt numFmtId="177" formatCode="&quot;\&quot;#,##0.00_);\(&quot;\&quot;#,##0.00\)"/>
  </numFmts>
  <fonts count="39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sz val="8"/>
      <color indexed="8"/>
      <name val="宋体"/>
      <charset val="134"/>
    </font>
    <font>
      <sz val="9"/>
      <color theme="1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10" borderId="13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18" borderId="15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6" fillId="16" borderId="14" applyNumberFormat="0" applyAlignment="0" applyProtection="0">
      <alignment vertical="center"/>
    </xf>
    <xf numFmtId="0" fontId="30" fillId="16" borderId="13" applyNumberFormat="0" applyAlignment="0" applyProtection="0">
      <alignment vertical="center"/>
    </xf>
    <xf numFmtId="0" fontId="32" fillId="23" borderId="16" applyNumberFormat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38" fillId="0" borderId="0">
      <alignment vertical="center"/>
    </xf>
  </cellStyleXfs>
  <cellXfs count="185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5" fillId="0" borderId="2" xfId="0" applyNumberFormat="1" applyFont="1" applyFill="1" applyBorder="1" applyAlignment="1">
      <alignment horizontal="centerContinuous" vertical="center"/>
    </xf>
    <xf numFmtId="0" fontId="5" fillId="0" borderId="3" xfId="0" applyNumberFormat="1" applyFont="1" applyFill="1" applyBorder="1" applyAlignment="1">
      <alignment horizontal="centerContinuous" vertical="center"/>
    </xf>
    <xf numFmtId="0" fontId="5" fillId="0" borderId="4" xfId="0" applyNumberFormat="1" applyFont="1" applyFill="1" applyBorder="1" applyAlignment="1">
      <alignment horizontal="centerContinuous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>
      <alignment horizontal="centerContinuous" vertical="center"/>
    </xf>
    <xf numFmtId="1" fontId="5" fillId="0" borderId="5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" fontId="5" fillId="0" borderId="5" xfId="0" applyNumberFormat="1" applyFont="1" applyFill="1" applyBorder="1" applyAlignment="1" applyProtection="1">
      <alignment vertical="center" shrinkToFit="1"/>
    </xf>
    <xf numFmtId="4" fontId="5" fillId="0" borderId="9" xfId="0" applyNumberFormat="1" applyFont="1" applyFill="1" applyBorder="1" applyAlignment="1" applyProtection="1">
      <alignment vertical="center" shrinkToFit="1"/>
    </xf>
    <xf numFmtId="0" fontId="5" fillId="2" borderId="0" xfId="0" applyNumberFormat="1" applyFont="1" applyFill="1" applyAlignment="1" applyProtection="1">
      <alignment vertical="center" wrapText="1"/>
    </xf>
    <xf numFmtId="1" fontId="5" fillId="0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6" fillId="2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" fontId="5" fillId="0" borderId="10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Continuous"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1" fontId="5" fillId="0" borderId="2" xfId="0" applyNumberFormat="1" applyFont="1" applyFill="1" applyBorder="1" applyAlignment="1" applyProtection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>
      <alignment vertical="center" shrinkToFit="1"/>
    </xf>
    <xf numFmtId="4" fontId="5" fillId="0" borderId="5" xfId="0" applyNumberFormat="1" applyFont="1" applyFill="1" applyBorder="1" applyAlignment="1" applyProtection="1">
      <alignment vertical="center" wrapText="1"/>
    </xf>
    <xf numFmtId="1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Continuous" vertical="center"/>
    </xf>
    <xf numFmtId="1" fontId="10" fillId="0" borderId="0" xfId="0" applyNumberFormat="1" applyFont="1" applyFill="1" applyAlignment="1">
      <alignment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49" fontId="5" fillId="0" borderId="6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176" fontId="5" fillId="0" borderId="2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vertical="center" shrinkToFit="1"/>
    </xf>
    <xf numFmtId="176" fontId="0" fillId="0" borderId="0" xfId="0" applyNumberForma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 applyProtection="1">
      <alignment horizontal="centerContinuous" vertical="center"/>
    </xf>
    <xf numFmtId="176" fontId="4" fillId="0" borderId="0" xfId="0" applyNumberFormat="1" applyFont="1" applyFill="1" applyAlignment="1" applyProtection="1">
      <alignment horizontal="centerContinuous" vertical="center"/>
    </xf>
    <xf numFmtId="176" fontId="1" fillId="0" borderId="1" xfId="0" applyNumberFormat="1" applyFont="1" applyFill="1" applyBorder="1" applyAlignment="1" applyProtection="1">
      <alignment horizontal="left" vertical="center"/>
    </xf>
    <xf numFmtId="0" fontId="5" fillId="0" borderId="2" xfId="0" applyNumberFormat="1" applyFont="1" applyFill="1" applyBorder="1" applyAlignment="1" applyProtection="1">
      <alignment horizontal="centerContinuous" vertical="center"/>
    </xf>
    <xf numFmtId="0" fontId="5" fillId="0" borderId="4" xfId="0" applyNumberFormat="1" applyFont="1" applyFill="1" applyBorder="1" applyAlignment="1" applyProtection="1">
      <alignment horizontal="centerContinuous" vertical="center"/>
    </xf>
    <xf numFmtId="176" fontId="5" fillId="0" borderId="5" xfId="0" applyNumberFormat="1" applyFont="1" applyFill="1" applyBorder="1" applyAlignment="1" applyProtection="1">
      <alignment horizontal="center" vertical="center" wrapText="1"/>
    </xf>
    <xf numFmtId="176" fontId="5" fillId="0" borderId="5" xfId="0" applyNumberFormat="1" applyFont="1" applyFill="1" applyBorder="1" applyAlignment="1" applyProtection="1">
      <alignment horizontal="center" vertical="center"/>
    </xf>
    <xf numFmtId="1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 applyProtection="1">
      <alignment vertical="center" shrinkToFit="1"/>
    </xf>
    <xf numFmtId="176" fontId="13" fillId="0" borderId="5" xfId="0" applyNumberFormat="1" applyFont="1" applyFill="1" applyBorder="1" applyAlignment="1" applyProtection="1">
      <alignment vertical="center" shrinkToFit="1"/>
    </xf>
    <xf numFmtId="176" fontId="5" fillId="0" borderId="5" xfId="0" applyNumberFormat="1" applyFont="1" applyFill="1" applyBorder="1" applyAlignment="1">
      <alignment vertical="center" shrinkToFit="1"/>
    </xf>
    <xf numFmtId="176" fontId="0" fillId="0" borderId="5" xfId="0" applyNumberFormat="1" applyFill="1" applyBorder="1" applyAlignment="1">
      <alignment vertical="center" shrinkToFit="1"/>
    </xf>
    <xf numFmtId="4" fontId="0" fillId="0" borderId="5" xfId="0" applyNumberFormat="1" applyFill="1" applyBorder="1" applyAlignment="1">
      <alignment vertical="center" shrinkToFit="1"/>
    </xf>
    <xf numFmtId="176" fontId="0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176" fontId="5" fillId="0" borderId="5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vertical="center"/>
    </xf>
    <xf numFmtId="176" fontId="5" fillId="0" borderId="6" xfId="0" applyNumberFormat="1" applyFont="1" applyFill="1" applyBorder="1" applyAlignment="1" applyProtection="1">
      <alignment vertical="center" shrinkToFit="1"/>
    </xf>
    <xf numFmtId="176" fontId="5" fillId="0" borderId="5" xfId="49" applyNumberFormat="1" applyFont="1" applyFill="1" applyBorder="1" applyAlignment="1" applyProtection="1">
      <alignment vertical="center" wrapText="1"/>
    </xf>
    <xf numFmtId="176" fontId="5" fillId="0" borderId="6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center" wrapText="1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vertical="center" wrapText="1"/>
    </xf>
    <xf numFmtId="0" fontId="10" fillId="0" borderId="0" xfId="0" applyNumberFormat="1" applyFont="1" applyFill="1" applyAlignment="1">
      <alignment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176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4" fontId="1" fillId="0" borderId="7" xfId="0" applyNumberFormat="1" applyFont="1" applyFill="1" applyBorder="1" applyAlignment="1" applyProtection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176" fontId="1" fillId="0" borderId="6" xfId="0" applyNumberFormat="1" applyFont="1" applyFill="1" applyBorder="1" applyAlignment="1">
      <alignment vertical="center" shrinkToFit="1"/>
    </xf>
    <xf numFmtId="176" fontId="1" fillId="0" borderId="8" xfId="0" applyNumberFormat="1" applyFont="1" applyFill="1" applyBorder="1" applyAlignment="1" applyProtection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76" fontId="1" fillId="2" borderId="5" xfId="0" applyNumberFormat="1" applyFont="1" applyFill="1" applyBorder="1" applyAlignment="1" applyProtection="1">
      <alignment vertical="center" wrapTex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176" fontId="1" fillId="0" borderId="5" xfId="0" applyNumberFormat="1" applyFont="1" applyFill="1" applyBorder="1" applyAlignment="1" applyProtection="1">
      <alignment vertical="center" shrinkToFit="1"/>
    </xf>
    <xf numFmtId="176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vertical="center" shrinkToFit="1"/>
    </xf>
    <xf numFmtId="4" fontId="1" fillId="0" borderId="5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right" vertical="center" shrinkToFit="1"/>
    </xf>
    <xf numFmtId="4" fontId="1" fillId="0" borderId="5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vertical="center"/>
    </xf>
    <xf numFmtId="0" fontId="17" fillId="0" borderId="0" xfId="0" applyNumberFormat="1" applyFont="1" applyFill="1" applyAlignment="1">
      <alignment horizontal="center" vertical="center"/>
    </xf>
    <xf numFmtId="0" fontId="17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4" fillId="2" borderId="0" xfId="0" applyNumberFormat="1" applyFont="1" applyFill="1" applyAlignment="1">
      <alignment horizontal="left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vertical="center" shrinkToFit="1"/>
    </xf>
    <xf numFmtId="0" fontId="0" fillId="0" borderId="5" xfId="0" applyBorder="1" applyAlignment="1"/>
    <xf numFmtId="176" fontId="5" fillId="0" borderId="2" xfId="0" applyNumberFormat="1" applyFont="1" applyFill="1" applyBorder="1" applyAlignment="1">
      <alignment vertical="center" shrinkToFit="1"/>
    </xf>
    <xf numFmtId="49" fontId="5" fillId="0" borderId="6" xfId="0" applyNumberFormat="1" applyFont="1" applyFill="1" applyBorder="1" applyAlignment="1" applyProtection="1">
      <alignment horizontal="right" vertical="center" wrapText="1"/>
    </xf>
    <xf numFmtId="0" fontId="14" fillId="0" borderId="0" xfId="0" applyNumberFormat="1" applyFont="1" applyFill="1" applyAlignment="1">
      <alignment horizontal="left" vertical="center"/>
    </xf>
    <xf numFmtId="49" fontId="5" fillId="0" borderId="10" xfId="0" applyNumberFormat="1" applyFont="1" applyFill="1" applyBorder="1" applyAlignment="1" applyProtection="1">
      <alignment horizontal="right" vertical="center" wrapText="1"/>
    </xf>
    <xf numFmtId="49" fontId="5" fillId="0" borderId="6" xfId="0" applyNumberFormat="1" applyFont="1" applyFill="1" applyBorder="1" applyAlignment="1" applyProtection="1">
      <alignment horizontal="left" vertical="center" shrinkToFit="1"/>
    </xf>
    <xf numFmtId="4" fontId="5" fillId="0" borderId="6" xfId="0" applyNumberFormat="1" applyFont="1" applyFill="1" applyBorder="1" applyAlignment="1" applyProtection="1">
      <alignment vertical="center" shrinkToFit="1"/>
    </xf>
    <xf numFmtId="1" fontId="0" fillId="0" borderId="5" xfId="0" applyNumberFormat="1" applyFill="1" applyBorder="1" applyAlignment="1">
      <alignment horizontal="centerContinuous" vertical="center"/>
    </xf>
    <xf numFmtId="177" fontId="5" fillId="0" borderId="5" xfId="0" applyNumberFormat="1" applyFont="1" applyFill="1" applyBorder="1" applyAlignment="1" applyProtection="1">
      <alignment horizontal="center" vertical="center" wrapText="1"/>
    </xf>
    <xf numFmtId="177" fontId="5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176" fontId="0" fillId="2" borderId="0" xfId="0" applyNumberFormat="1" applyFill="1" applyAlignment="1">
      <alignment vertical="center"/>
    </xf>
    <xf numFmtId="176" fontId="10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 applyProtection="1">
      <alignment horizontal="center" vertical="center"/>
    </xf>
    <xf numFmtId="176" fontId="4" fillId="2" borderId="0" xfId="0" applyNumberFormat="1" applyFont="1" applyFill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176" fontId="1" fillId="2" borderId="0" xfId="0" applyNumberFormat="1" applyFont="1" applyFill="1" applyAlignment="1">
      <alignment horizontal="right" vertical="center"/>
    </xf>
    <xf numFmtId="0" fontId="1" fillId="2" borderId="5" xfId="0" applyNumberFormat="1" applyFont="1" applyFill="1" applyBorder="1" applyAlignment="1">
      <alignment horizontal="centerContinuous" vertical="center"/>
    </xf>
    <xf numFmtId="176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176" fontId="1" fillId="2" borderId="5" xfId="0" applyNumberFormat="1" applyFont="1" applyFill="1" applyBorder="1" applyAlignment="1" applyProtection="1">
      <alignment vertical="center" shrinkToFit="1"/>
    </xf>
    <xf numFmtId="176" fontId="1" fillId="2" borderId="5" xfId="0" applyNumberFormat="1" applyFont="1" applyFill="1" applyBorder="1" applyAlignment="1">
      <alignment vertical="center" wrapText="1"/>
    </xf>
    <xf numFmtId="0" fontId="14" fillId="2" borderId="5" xfId="0" applyNumberFormat="1" applyFont="1" applyFill="1" applyBorder="1" applyAlignment="1">
      <alignment horizontal="center" vertical="center"/>
    </xf>
    <xf numFmtId="176" fontId="14" fillId="2" borderId="5" xfId="0" applyNumberFormat="1" applyFont="1" applyFill="1" applyBorder="1" applyAlignment="1">
      <alignment vertical="center" shrinkToFit="1"/>
    </xf>
    <xf numFmtId="176" fontId="14" fillId="2" borderId="5" xfId="0" applyNumberFormat="1" applyFont="1" applyFill="1" applyBorder="1" applyAlignment="1">
      <alignment vertical="center" wrapText="1"/>
    </xf>
    <xf numFmtId="176" fontId="1" fillId="2" borderId="5" xfId="0" applyNumberFormat="1" applyFont="1" applyFill="1" applyBorder="1" applyAlignment="1">
      <alignment horizontal="right" vertical="center" shrinkToFit="1"/>
    </xf>
    <xf numFmtId="176" fontId="14" fillId="2" borderId="5" xfId="0" applyNumberFormat="1" applyFont="1" applyFill="1" applyBorder="1" applyAlignment="1">
      <alignment horizontal="right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showGridLines="0" showZeros="0" workbookViewId="0">
      <selection activeCell="D28" sqref="D28"/>
    </sheetView>
  </sheetViews>
  <sheetFormatPr defaultColWidth="6.5" defaultRowHeight="20.25" customHeight="1" outlineLevelCol="3"/>
  <cols>
    <col min="1" max="1" width="34.625" style="166" customWidth="1"/>
    <col min="2" max="2" width="15.375" style="166" customWidth="1"/>
    <col min="3" max="3" width="34.625" style="166" customWidth="1"/>
    <col min="4" max="4" width="15.375" style="167" customWidth="1"/>
    <col min="5" max="16384" width="6.5" style="166"/>
  </cols>
  <sheetData>
    <row r="1" s="163" customFormat="1" customHeight="1" spans="2:4">
      <c r="B1" s="41"/>
      <c r="C1" s="41"/>
      <c r="D1" s="168" t="s">
        <v>0</v>
      </c>
    </row>
    <row r="2" s="164" customFormat="1" ht="30" customHeight="1" spans="1:4">
      <c r="A2" s="169" t="s">
        <v>1</v>
      </c>
      <c r="B2" s="169"/>
      <c r="C2" s="169"/>
      <c r="D2" s="170"/>
    </row>
    <row r="3" s="163" customFormat="1" customHeight="1" spans="1:4">
      <c r="A3" s="171" t="s">
        <v>2</v>
      </c>
      <c r="B3" s="171"/>
      <c r="C3" s="171"/>
      <c r="D3" s="172" t="s">
        <v>3</v>
      </c>
    </row>
    <row r="4" customHeight="1" spans="1:4">
      <c r="A4" s="173" t="s">
        <v>4</v>
      </c>
      <c r="B4" s="173"/>
      <c r="C4" s="173" t="s">
        <v>5</v>
      </c>
      <c r="D4" s="174"/>
    </row>
    <row r="5" customHeight="1" spans="1:4">
      <c r="A5" s="175" t="s">
        <v>6</v>
      </c>
      <c r="B5" s="175" t="s">
        <v>7</v>
      </c>
      <c r="C5" s="175" t="s">
        <v>6</v>
      </c>
      <c r="D5" s="176" t="s">
        <v>8</v>
      </c>
    </row>
    <row r="6" customHeight="1" spans="1:4">
      <c r="A6" s="177" t="s">
        <v>9</v>
      </c>
      <c r="B6" s="178">
        <v>1808.22</v>
      </c>
      <c r="C6" s="177" t="s">
        <v>10</v>
      </c>
      <c r="D6" s="128"/>
    </row>
    <row r="7" customHeight="1" spans="1:4">
      <c r="A7" s="177" t="s">
        <v>11</v>
      </c>
      <c r="C7" s="177" t="s">
        <v>12</v>
      </c>
      <c r="D7" s="128"/>
    </row>
    <row r="8" customHeight="1" spans="1:4">
      <c r="A8" s="177" t="s">
        <v>13</v>
      </c>
      <c r="B8" s="178"/>
      <c r="C8" s="177" t="s">
        <v>14</v>
      </c>
      <c r="D8" s="128"/>
    </row>
    <row r="9" customHeight="1" spans="1:4">
      <c r="A9" s="177" t="s">
        <v>15</v>
      </c>
      <c r="B9" s="178"/>
      <c r="C9" s="177" t="s">
        <v>16</v>
      </c>
      <c r="D9" s="128"/>
    </row>
    <row r="10" customHeight="1" spans="1:4">
      <c r="A10" s="177" t="s">
        <v>17</v>
      </c>
      <c r="B10" s="178"/>
      <c r="C10" s="177" t="s">
        <v>18</v>
      </c>
      <c r="D10" s="128"/>
    </row>
    <row r="11" customHeight="1" spans="1:4">
      <c r="A11" s="177" t="s">
        <v>19</v>
      </c>
      <c r="B11" s="178"/>
      <c r="C11" s="177" t="s">
        <v>20</v>
      </c>
      <c r="D11" s="128"/>
    </row>
    <row r="12" customHeight="1" spans="1:4">
      <c r="A12" s="177"/>
      <c r="B12" s="178"/>
      <c r="C12" s="177" t="s">
        <v>21</v>
      </c>
      <c r="D12" s="128"/>
    </row>
    <row r="13" customHeight="1" spans="1:4">
      <c r="A13" s="177"/>
      <c r="B13" s="178"/>
      <c r="C13" s="177" t="s">
        <v>22</v>
      </c>
      <c r="D13" s="128">
        <v>48.82</v>
      </c>
    </row>
    <row r="14" customHeight="1" spans="1:4">
      <c r="A14" s="177"/>
      <c r="B14" s="178"/>
      <c r="C14" s="177" t="s">
        <v>23</v>
      </c>
      <c r="D14" s="128">
        <v>30.4008</v>
      </c>
    </row>
    <row r="15" customHeight="1" spans="1:4">
      <c r="A15" s="177"/>
      <c r="B15" s="178"/>
      <c r="C15" s="177" t="s">
        <v>24</v>
      </c>
      <c r="D15" s="128"/>
    </row>
    <row r="16" customHeight="1" spans="1:4">
      <c r="A16" s="177"/>
      <c r="B16" s="178"/>
      <c r="C16" s="177" t="s">
        <v>25</v>
      </c>
      <c r="D16" s="128">
        <v>1709.58</v>
      </c>
    </row>
    <row r="17" customHeight="1" spans="1:4">
      <c r="A17" s="177"/>
      <c r="B17" s="178"/>
      <c r="C17" s="177" t="s">
        <v>26</v>
      </c>
      <c r="D17" s="128"/>
    </row>
    <row r="18" customHeight="1" spans="1:4">
      <c r="A18" s="177"/>
      <c r="B18" s="178"/>
      <c r="C18" s="177" t="s">
        <v>27</v>
      </c>
      <c r="D18" s="128"/>
    </row>
    <row r="19" customHeight="1" spans="1:4">
      <c r="A19" s="177"/>
      <c r="B19" s="178"/>
      <c r="C19" s="177" t="s">
        <v>28</v>
      </c>
      <c r="D19" s="128"/>
    </row>
    <row r="20" customHeight="1" spans="1:4">
      <c r="A20" s="177"/>
      <c r="B20" s="178"/>
      <c r="C20" s="177" t="s">
        <v>29</v>
      </c>
      <c r="D20" s="128"/>
    </row>
    <row r="21" customHeight="1" spans="1:4">
      <c r="A21" s="177"/>
      <c r="B21" s="178"/>
      <c r="C21" s="177" t="s">
        <v>30</v>
      </c>
      <c r="D21" s="128"/>
    </row>
    <row r="22" customHeight="1" spans="1:4">
      <c r="A22" s="177"/>
      <c r="B22" s="178"/>
      <c r="C22" s="177" t="s">
        <v>31</v>
      </c>
      <c r="D22" s="128"/>
    </row>
    <row r="23" customHeight="1" spans="1:4">
      <c r="A23" s="177"/>
      <c r="B23" s="178"/>
      <c r="C23" s="177" t="s">
        <v>32</v>
      </c>
      <c r="D23" s="128"/>
    </row>
    <row r="24" customHeight="1" spans="1:4">
      <c r="A24" s="177"/>
      <c r="B24" s="178"/>
      <c r="C24" s="177" t="s">
        <v>33</v>
      </c>
      <c r="D24" s="128">
        <v>19.4233</v>
      </c>
    </row>
    <row r="25" customHeight="1" spans="1:4">
      <c r="A25" s="177"/>
      <c r="B25" s="178"/>
      <c r="C25" s="177" t="s">
        <v>34</v>
      </c>
      <c r="D25" s="128"/>
    </row>
    <row r="26" customHeight="1" spans="1:4">
      <c r="A26" s="177"/>
      <c r="B26" s="178"/>
      <c r="C26" s="177" t="s">
        <v>35</v>
      </c>
      <c r="D26" s="128"/>
    </row>
    <row r="27" customHeight="1" spans="1:4">
      <c r="A27" s="177"/>
      <c r="B27" s="178"/>
      <c r="C27" s="177" t="s">
        <v>36</v>
      </c>
      <c r="D27" s="128"/>
    </row>
    <row r="28" customHeight="1" spans="1:4">
      <c r="A28" s="177"/>
      <c r="B28" s="178"/>
      <c r="C28" s="177" t="s">
        <v>37</v>
      </c>
      <c r="D28" s="128"/>
    </row>
    <row r="29" customHeight="1" spans="1:4">
      <c r="A29" s="177"/>
      <c r="B29" s="178"/>
      <c r="C29" s="177" t="s">
        <v>38</v>
      </c>
      <c r="D29" s="179"/>
    </row>
    <row r="30" customHeight="1" spans="1:4">
      <c r="A30" s="177"/>
      <c r="B30" s="178"/>
      <c r="C30" s="177" t="s">
        <v>39</v>
      </c>
      <c r="D30" s="179"/>
    </row>
    <row r="31" s="165" customFormat="1" customHeight="1" spans="1:4">
      <c r="A31" s="180" t="s">
        <v>40</v>
      </c>
      <c r="B31" s="181">
        <f>((SUM(B6:B11)))</f>
        <v>1808.22</v>
      </c>
      <c r="C31" s="180" t="s">
        <v>41</v>
      </c>
      <c r="D31" s="182">
        <f>((SUM(D6:D30)))</f>
        <v>1808.2241</v>
      </c>
    </row>
    <row r="32" customHeight="1" spans="1:4">
      <c r="A32" s="177" t="s">
        <v>42</v>
      </c>
      <c r="B32" s="178"/>
      <c r="C32" s="177" t="s">
        <v>43</v>
      </c>
      <c r="D32" s="128"/>
    </row>
    <row r="33" customHeight="1" spans="1:4">
      <c r="A33" s="177" t="s">
        <v>44</v>
      </c>
      <c r="B33" s="178"/>
      <c r="C33" s="177" t="s">
        <v>45</v>
      </c>
      <c r="D33" s="128"/>
    </row>
    <row r="34" customHeight="1" spans="1:4">
      <c r="A34" s="177"/>
      <c r="B34" s="178"/>
      <c r="C34" s="177" t="s">
        <v>46</v>
      </c>
      <c r="D34" s="128"/>
    </row>
    <row r="35" customHeight="1" spans="1:4">
      <c r="A35" s="177"/>
      <c r="B35" s="183"/>
      <c r="C35" s="177"/>
      <c r="D35" s="179"/>
    </row>
    <row r="36" customHeight="1" spans="1:4">
      <c r="A36" s="180" t="s">
        <v>47</v>
      </c>
      <c r="B36" s="184">
        <f>((SUM(B6:B11)+SUM(B32:B33)))</f>
        <v>1808.22</v>
      </c>
      <c r="C36" s="180" t="s">
        <v>48</v>
      </c>
      <c r="D36" s="182">
        <f>((SUM(D6:D30)+SUM(D32:D32)+SUM(D34:D34)))</f>
        <v>1808.2241</v>
      </c>
    </row>
    <row r="37" customHeight="1" spans="2:2">
      <c r="B37" s="167"/>
    </row>
    <row r="38" customHeight="1" spans="2:2">
      <c r="B38" s="167"/>
    </row>
    <row r="39" customHeight="1" spans="2:2">
      <c r="B39" s="167"/>
    </row>
    <row r="40" customHeight="1" spans="2:2">
      <c r="B40" s="167"/>
    </row>
    <row r="41" customHeight="1" spans="2:2">
      <c r="B41" s="167"/>
    </row>
    <row r="42" customHeight="1" spans="2:2">
      <c r="B42" s="167"/>
    </row>
    <row r="43" customHeight="1" spans="2:2">
      <c r="B43" s="167"/>
    </row>
    <row r="44" customHeight="1" spans="2:2">
      <c r="B44" s="167"/>
    </row>
    <row r="45" customHeight="1" spans="2:2">
      <c r="B45" s="167"/>
    </row>
    <row r="46" customHeight="1" spans="2:2">
      <c r="B46" s="167"/>
    </row>
    <row r="47" customHeight="1" spans="2:2">
      <c r="B47" s="167"/>
    </row>
    <row r="48" customHeight="1" spans="2:2">
      <c r="B48" s="167"/>
    </row>
    <row r="49" customHeight="1" spans="2:2">
      <c r="B49" s="167"/>
    </row>
    <row r="50" customHeight="1" spans="2:2">
      <c r="B50" s="167"/>
    </row>
    <row r="51" customHeight="1" spans="2:2">
      <c r="B51" s="167"/>
    </row>
  </sheetData>
  <mergeCells count="2">
    <mergeCell ref="A2:D2"/>
    <mergeCell ref="A3:C3"/>
  </mergeCells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22"/>
  <sheetViews>
    <sheetView showGridLines="0" showZeros="0" workbookViewId="0">
      <selection activeCell="H16" sqref="H16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8.8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="1" customFormat="1" ht="20.25" customHeight="1" spans="1:20">
      <c r="A1" s="155"/>
      <c r="B1" s="155"/>
      <c r="C1" s="155"/>
      <c r="D1" s="155"/>
      <c r="E1" s="155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13"/>
      <c r="T1" s="162" t="s">
        <v>49</v>
      </c>
    </row>
    <row r="2" s="2" customFormat="1" ht="30" customHeight="1" spans="1:20">
      <c r="A2" s="8" t="s">
        <v>50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="1" customFormat="1" ht="20.25" customHeight="1" spans="1:20">
      <c r="A3" s="9" t="s">
        <v>2</v>
      </c>
      <c r="B3" s="9"/>
      <c r="C3" s="9"/>
      <c r="D3" s="9"/>
      <c r="E3" s="9"/>
      <c r="F3" s="9"/>
      <c r="G3" s="9"/>
      <c r="H3" s="9"/>
      <c r="I3" s="47"/>
      <c r="J3" s="47"/>
      <c r="K3" s="47"/>
      <c r="L3" s="47"/>
      <c r="M3" s="47"/>
      <c r="N3" s="47"/>
      <c r="O3" s="47"/>
      <c r="P3" s="47"/>
      <c r="Q3" s="47"/>
      <c r="R3" s="47"/>
      <c r="S3" s="113"/>
      <c r="T3" s="11" t="s">
        <v>3</v>
      </c>
    </row>
    <row r="4" ht="20.1" customHeight="1" spans="1:20">
      <c r="A4" s="12" t="s">
        <v>51</v>
      </c>
      <c r="B4" s="12"/>
      <c r="C4" s="12"/>
      <c r="D4" s="13"/>
      <c r="E4" s="14"/>
      <c r="F4" s="21" t="s">
        <v>52</v>
      </c>
      <c r="G4" s="15" t="s">
        <v>53</v>
      </c>
      <c r="H4" s="21" t="s">
        <v>54</v>
      </c>
      <c r="I4" s="21" t="s">
        <v>55</v>
      </c>
      <c r="J4" s="21" t="s">
        <v>56</v>
      </c>
      <c r="K4" s="21" t="s">
        <v>57</v>
      </c>
      <c r="L4" s="21"/>
      <c r="M4" s="21" t="s">
        <v>58</v>
      </c>
      <c r="N4" s="17" t="s">
        <v>59</v>
      </c>
      <c r="O4" s="159"/>
      <c r="P4" s="159"/>
      <c r="Q4" s="159"/>
      <c r="R4" s="159"/>
      <c r="S4" s="21" t="s">
        <v>60</v>
      </c>
      <c r="T4" s="21" t="s">
        <v>61</v>
      </c>
    </row>
    <row r="5" ht="20.1" customHeight="1" spans="1:20">
      <c r="A5" s="96" t="s">
        <v>62</v>
      </c>
      <c r="B5" s="97"/>
      <c r="C5" s="98"/>
      <c r="D5" s="20" t="s">
        <v>63</v>
      </c>
      <c r="E5" s="20" t="s">
        <v>64</v>
      </c>
      <c r="F5" s="21"/>
      <c r="G5" s="15"/>
      <c r="H5" s="21"/>
      <c r="I5" s="21"/>
      <c r="J5" s="21"/>
      <c r="K5" s="160" t="s">
        <v>65</v>
      </c>
      <c r="L5" s="21" t="s">
        <v>66</v>
      </c>
      <c r="M5" s="21"/>
      <c r="N5" s="21" t="s">
        <v>67</v>
      </c>
      <c r="O5" s="21" t="s">
        <v>68</v>
      </c>
      <c r="P5" s="21" t="s">
        <v>69</v>
      </c>
      <c r="Q5" s="21" t="s">
        <v>70</v>
      </c>
      <c r="R5" s="21" t="s">
        <v>71</v>
      </c>
      <c r="S5" s="21"/>
      <c r="T5" s="21"/>
    </row>
    <row r="6" ht="30.75" customHeight="1" spans="1:20">
      <c r="A6" s="23" t="s">
        <v>72</v>
      </c>
      <c r="B6" s="23" t="s">
        <v>73</v>
      </c>
      <c r="C6" s="24" t="s">
        <v>74</v>
      </c>
      <c r="D6" s="26"/>
      <c r="E6" s="26"/>
      <c r="F6" s="27"/>
      <c r="G6" s="28"/>
      <c r="H6" s="27"/>
      <c r="I6" s="27"/>
      <c r="J6" s="27"/>
      <c r="K6" s="161"/>
      <c r="L6" s="27"/>
      <c r="M6" s="27"/>
      <c r="N6" s="27"/>
      <c r="O6" s="27"/>
      <c r="P6" s="27"/>
      <c r="Q6" s="27"/>
      <c r="R6" s="27"/>
      <c r="S6" s="27"/>
      <c r="T6" s="27"/>
    </row>
    <row r="7" s="68" customFormat="1" ht="20.1" customHeight="1" spans="1:20">
      <c r="A7" s="69"/>
      <c r="B7" s="69"/>
      <c r="C7" s="69"/>
      <c r="D7" s="69"/>
      <c r="E7" s="70" t="s">
        <v>52</v>
      </c>
      <c r="F7" s="105">
        <f>((SUM(F8:F8)))</f>
        <v>1808.2241</v>
      </c>
      <c r="G7" s="105">
        <f>((SUM(G8:G8)))</f>
        <v>0</v>
      </c>
      <c r="H7" s="105">
        <f t="shared" ref="H7:T7" si="0">((SUM(H8:H8)))</f>
        <v>1759.4041</v>
      </c>
      <c r="I7" s="158">
        <f t="shared" si="0"/>
        <v>0</v>
      </c>
      <c r="J7" s="158">
        <f t="shared" si="0"/>
        <v>0</v>
      </c>
      <c r="K7" s="158">
        <f t="shared" si="0"/>
        <v>0</v>
      </c>
      <c r="L7" s="158">
        <f t="shared" si="0"/>
        <v>0</v>
      </c>
      <c r="M7" s="158">
        <f t="shared" si="0"/>
        <v>0</v>
      </c>
      <c r="N7" s="158">
        <f t="shared" si="0"/>
        <v>0</v>
      </c>
      <c r="O7" s="158">
        <f t="shared" si="0"/>
        <v>0</v>
      </c>
      <c r="P7" s="158">
        <f t="shared" si="0"/>
        <v>0</v>
      </c>
      <c r="Q7" s="158">
        <f t="shared" si="0"/>
        <v>0</v>
      </c>
      <c r="R7" s="158">
        <f t="shared" si="0"/>
        <v>0</v>
      </c>
      <c r="S7" s="158">
        <f t="shared" si="0"/>
        <v>0</v>
      </c>
      <c r="T7" s="30">
        <f t="shared" si="0"/>
        <v>0</v>
      </c>
    </row>
    <row r="8" s="68" customFormat="1" ht="20.1" customHeight="1" spans="1:20">
      <c r="A8" s="149"/>
      <c r="B8" s="149"/>
      <c r="C8" s="149"/>
      <c r="D8" s="70" t="s">
        <v>75</v>
      </c>
      <c r="E8" s="77" t="s">
        <v>2</v>
      </c>
      <c r="F8" s="105">
        <f>((SUM(F9:F22)))</f>
        <v>1808.2241</v>
      </c>
      <c r="G8" s="105">
        <f t="shared" ref="G8:T8" si="1">((SUM(G9:G22)))</f>
        <v>0</v>
      </c>
      <c r="H8" s="91">
        <f>((SUM(H10:H22)))</f>
        <v>1759.4041</v>
      </c>
      <c r="I8" s="158">
        <f t="shared" si="1"/>
        <v>0</v>
      </c>
      <c r="J8" s="158">
        <f t="shared" si="1"/>
        <v>0</v>
      </c>
      <c r="K8" s="158">
        <f t="shared" si="1"/>
        <v>0</v>
      </c>
      <c r="L8" s="158">
        <f t="shared" si="1"/>
        <v>0</v>
      </c>
      <c r="M8" s="158">
        <f t="shared" si="1"/>
        <v>0</v>
      </c>
      <c r="N8" s="158">
        <f t="shared" si="1"/>
        <v>0</v>
      </c>
      <c r="O8" s="158">
        <f t="shared" si="1"/>
        <v>0</v>
      </c>
      <c r="P8" s="158">
        <f t="shared" si="1"/>
        <v>0</v>
      </c>
      <c r="Q8" s="158">
        <f t="shared" si="1"/>
        <v>0</v>
      </c>
      <c r="R8" s="158">
        <f t="shared" si="1"/>
        <v>0</v>
      </c>
      <c r="S8" s="158">
        <f t="shared" si="1"/>
        <v>0</v>
      </c>
      <c r="T8" s="30">
        <f t="shared" si="1"/>
        <v>0</v>
      </c>
    </row>
    <row r="9" ht="20.1" customHeight="1" spans="1:20">
      <c r="A9" s="70" t="s">
        <v>76</v>
      </c>
      <c r="B9" s="70" t="s">
        <v>77</v>
      </c>
      <c r="C9" s="70" t="s">
        <v>77</v>
      </c>
      <c r="D9" s="70"/>
      <c r="E9" s="77" t="s">
        <v>78</v>
      </c>
      <c r="F9" s="105">
        <f>((SUM(G9:K9)+SUM(M9:N9)+SUM(S9:T9)))</f>
        <v>48.82</v>
      </c>
      <c r="G9" s="105"/>
      <c r="H9" s="105">
        <v>48.82</v>
      </c>
      <c r="I9" s="158"/>
      <c r="J9" s="30"/>
      <c r="K9" s="31"/>
      <c r="L9" s="158"/>
      <c r="M9" s="30"/>
      <c r="N9" s="31">
        <f>((SUM(O9:R9)))</f>
        <v>0</v>
      </c>
      <c r="O9" s="158"/>
      <c r="P9" s="158"/>
      <c r="Q9" s="158"/>
      <c r="R9" s="30"/>
      <c r="S9" s="31"/>
      <c r="T9" s="30"/>
    </row>
    <row r="10" ht="20.1" customHeight="1" spans="1:20">
      <c r="A10" s="70" t="s">
        <v>79</v>
      </c>
      <c r="B10" s="70" t="s">
        <v>80</v>
      </c>
      <c r="C10" s="70" t="s">
        <v>81</v>
      </c>
      <c r="D10" s="70"/>
      <c r="E10" s="77" t="s">
        <v>82</v>
      </c>
      <c r="F10" s="105">
        <f>((SUM(G10:K10)+SUM(M10:N10)+SUM(S10:T10)))</f>
        <v>30.4008</v>
      </c>
      <c r="G10" s="105"/>
      <c r="H10" s="105">
        <v>30.4008</v>
      </c>
      <c r="I10" s="158"/>
      <c r="J10" s="30"/>
      <c r="K10" s="31"/>
      <c r="L10" s="158"/>
      <c r="M10" s="30"/>
      <c r="N10" s="31">
        <f>((SUM(O10:R10)))</f>
        <v>0</v>
      </c>
      <c r="O10" s="158"/>
      <c r="P10" s="158"/>
      <c r="Q10" s="158"/>
      <c r="R10" s="30"/>
      <c r="S10" s="31"/>
      <c r="T10" s="30"/>
    </row>
    <row r="11" ht="20.1" customHeight="1" spans="1:20">
      <c r="A11" s="70" t="s">
        <v>83</v>
      </c>
      <c r="B11" s="70" t="s">
        <v>84</v>
      </c>
      <c r="C11" s="70" t="s">
        <v>84</v>
      </c>
      <c r="D11" s="70"/>
      <c r="E11" s="77" t="s">
        <v>85</v>
      </c>
      <c r="F11" s="105">
        <f>((SUM(G11:K11)+SUM(M11:N11)+SUM(S11:T11)))</f>
        <v>1709.58</v>
      </c>
      <c r="G11" s="105"/>
      <c r="H11" s="105">
        <v>1709.58</v>
      </c>
      <c r="I11" s="158"/>
      <c r="J11" s="30"/>
      <c r="K11" s="31"/>
      <c r="L11" s="158"/>
      <c r="M11" s="30"/>
      <c r="N11" s="31">
        <f>((SUM(O11:R11)))</f>
        <v>0</v>
      </c>
      <c r="O11" s="158"/>
      <c r="P11" s="158"/>
      <c r="Q11" s="158"/>
      <c r="R11" s="30"/>
      <c r="S11" s="31"/>
      <c r="T11" s="30"/>
    </row>
    <row r="12" ht="20.1" customHeight="1" spans="1:20">
      <c r="A12" s="70" t="s">
        <v>86</v>
      </c>
      <c r="B12" s="70" t="s">
        <v>81</v>
      </c>
      <c r="C12" s="70" t="s">
        <v>84</v>
      </c>
      <c r="D12" s="70"/>
      <c r="E12" s="77" t="s">
        <v>87</v>
      </c>
      <c r="F12" s="105">
        <f>((SUM(G12:K12)+SUM(M12:N12)+SUM(S12:T12)))</f>
        <v>19.4233</v>
      </c>
      <c r="G12" s="105"/>
      <c r="H12" s="105">
        <v>19.4233</v>
      </c>
      <c r="I12" s="158"/>
      <c r="J12" s="30"/>
      <c r="K12" s="31"/>
      <c r="L12" s="158"/>
      <c r="M12" s="30"/>
      <c r="N12" s="31">
        <f t="shared" ref="N12:N22" si="2">((SUM(O12:R12)))</f>
        <v>0</v>
      </c>
      <c r="O12" s="158"/>
      <c r="P12" s="158"/>
      <c r="Q12" s="158"/>
      <c r="R12" s="30"/>
      <c r="S12" s="31"/>
      <c r="T12" s="30"/>
    </row>
    <row r="13" ht="20.1" customHeight="1" spans="1:20">
      <c r="A13" s="71"/>
      <c r="B13" s="71"/>
      <c r="C13" s="71"/>
      <c r="D13" s="70"/>
      <c r="E13" s="77"/>
      <c r="F13" s="105"/>
      <c r="G13" s="105"/>
      <c r="H13" s="75"/>
      <c r="I13" s="158"/>
      <c r="J13" s="30"/>
      <c r="K13" s="31"/>
      <c r="L13" s="158"/>
      <c r="M13" s="30"/>
      <c r="N13" s="31">
        <f t="shared" si="2"/>
        <v>0</v>
      </c>
      <c r="O13" s="158"/>
      <c r="P13" s="158"/>
      <c r="Q13" s="158"/>
      <c r="R13" s="30"/>
      <c r="S13" s="31"/>
      <c r="T13" s="30"/>
    </row>
    <row r="14" ht="20.1" customHeight="1" spans="1:20">
      <c r="A14" s="71"/>
      <c r="B14" s="71"/>
      <c r="C14" s="71"/>
      <c r="D14" s="70"/>
      <c r="E14" s="77"/>
      <c r="F14" s="105"/>
      <c r="G14" s="105"/>
      <c r="H14" s="75"/>
      <c r="I14" s="158"/>
      <c r="J14" s="30"/>
      <c r="K14" s="31"/>
      <c r="L14" s="158"/>
      <c r="M14" s="30"/>
      <c r="N14" s="31">
        <f t="shared" si="2"/>
        <v>0</v>
      </c>
      <c r="O14" s="158"/>
      <c r="P14" s="158"/>
      <c r="Q14" s="158"/>
      <c r="R14" s="30"/>
      <c r="S14" s="31"/>
      <c r="T14" s="30"/>
    </row>
    <row r="15" ht="20.1" customHeight="1" spans="1:20">
      <c r="A15" s="71"/>
      <c r="B15" s="71"/>
      <c r="C15" s="71"/>
      <c r="D15" s="70"/>
      <c r="E15" s="77"/>
      <c r="F15" s="105"/>
      <c r="G15" s="105"/>
      <c r="H15" s="75"/>
      <c r="I15" s="158"/>
      <c r="J15" s="30"/>
      <c r="K15" s="31"/>
      <c r="L15" s="158"/>
      <c r="M15" s="30"/>
      <c r="N15" s="31">
        <f t="shared" si="2"/>
        <v>0</v>
      </c>
      <c r="O15" s="158"/>
      <c r="P15" s="158"/>
      <c r="Q15" s="158"/>
      <c r="R15" s="30"/>
      <c r="S15" s="31"/>
      <c r="T15" s="30"/>
    </row>
    <row r="16" ht="20.1" customHeight="1" spans="1:20">
      <c r="A16" s="71"/>
      <c r="B16" s="71"/>
      <c r="C16" s="71"/>
      <c r="D16" s="70"/>
      <c r="E16" s="77"/>
      <c r="F16" s="105"/>
      <c r="G16" s="105"/>
      <c r="H16" s="75"/>
      <c r="I16" s="158"/>
      <c r="J16" s="30"/>
      <c r="K16" s="31"/>
      <c r="L16" s="158"/>
      <c r="M16" s="30"/>
      <c r="N16" s="31">
        <f t="shared" si="2"/>
        <v>0</v>
      </c>
      <c r="O16" s="158"/>
      <c r="P16" s="158"/>
      <c r="Q16" s="158"/>
      <c r="R16" s="30"/>
      <c r="S16" s="31"/>
      <c r="T16" s="30"/>
    </row>
    <row r="17" ht="20.1" customHeight="1" spans="1:20">
      <c r="A17" s="71"/>
      <c r="B17" s="71"/>
      <c r="C17" s="71"/>
      <c r="D17" s="70"/>
      <c r="E17" s="77"/>
      <c r="F17" s="105"/>
      <c r="G17" s="105"/>
      <c r="H17" s="75"/>
      <c r="I17" s="158"/>
      <c r="J17" s="30"/>
      <c r="K17" s="31"/>
      <c r="L17" s="158"/>
      <c r="M17" s="30"/>
      <c r="N17" s="31">
        <f t="shared" si="2"/>
        <v>0</v>
      </c>
      <c r="O17" s="158"/>
      <c r="P17" s="158"/>
      <c r="Q17" s="158"/>
      <c r="R17" s="30"/>
      <c r="S17" s="31"/>
      <c r="T17" s="30"/>
    </row>
    <row r="18" ht="20.1" customHeight="1" spans="1:20">
      <c r="A18" s="71"/>
      <c r="B18" s="71"/>
      <c r="C18" s="71"/>
      <c r="D18" s="70"/>
      <c r="E18" s="77"/>
      <c r="F18" s="105"/>
      <c r="G18" s="105"/>
      <c r="H18" s="75"/>
      <c r="I18" s="158"/>
      <c r="J18" s="30"/>
      <c r="K18" s="31"/>
      <c r="L18" s="158"/>
      <c r="M18" s="30"/>
      <c r="N18" s="31">
        <f t="shared" si="2"/>
        <v>0</v>
      </c>
      <c r="O18" s="158"/>
      <c r="P18" s="158"/>
      <c r="Q18" s="158"/>
      <c r="R18" s="30"/>
      <c r="S18" s="31"/>
      <c r="T18" s="30"/>
    </row>
    <row r="19" ht="20.1" customHeight="1" spans="1:20">
      <c r="A19" s="71"/>
      <c r="B19" s="71"/>
      <c r="C19" s="71"/>
      <c r="D19" s="70"/>
      <c r="E19" s="77"/>
      <c r="F19" s="105"/>
      <c r="G19" s="105"/>
      <c r="H19" s="75"/>
      <c r="I19" s="158"/>
      <c r="J19" s="30"/>
      <c r="K19" s="31"/>
      <c r="L19" s="158"/>
      <c r="M19" s="30"/>
      <c r="N19" s="31">
        <f t="shared" si="2"/>
        <v>0</v>
      </c>
      <c r="O19" s="158"/>
      <c r="P19" s="158"/>
      <c r="Q19" s="158"/>
      <c r="R19" s="30"/>
      <c r="S19" s="31"/>
      <c r="T19" s="30"/>
    </row>
    <row r="20" ht="20.1" customHeight="1" spans="1:20">
      <c r="A20" s="71"/>
      <c r="B20" s="71"/>
      <c r="C20" s="71"/>
      <c r="D20" s="70"/>
      <c r="E20" s="77"/>
      <c r="F20" s="105"/>
      <c r="G20" s="105"/>
      <c r="H20" s="75"/>
      <c r="I20" s="158"/>
      <c r="J20" s="30"/>
      <c r="K20" s="31"/>
      <c r="L20" s="158"/>
      <c r="M20" s="30"/>
      <c r="N20" s="31">
        <f t="shared" si="2"/>
        <v>0</v>
      </c>
      <c r="O20" s="158"/>
      <c r="P20" s="158"/>
      <c r="Q20" s="158"/>
      <c r="R20" s="30"/>
      <c r="S20" s="31"/>
      <c r="T20" s="30"/>
    </row>
    <row r="21" ht="20.1" customHeight="1" spans="1:20">
      <c r="A21" s="69"/>
      <c r="B21" s="69"/>
      <c r="C21" s="69"/>
      <c r="D21" s="156"/>
      <c r="E21" s="157"/>
      <c r="F21" s="105">
        <f>((SUM(G21:K21)+SUM(M21:N21)+SUM(S21:T21)))</f>
        <v>0</v>
      </c>
      <c r="G21" s="105"/>
      <c r="H21" s="105"/>
      <c r="I21" s="158"/>
      <c r="J21" s="30"/>
      <c r="K21" s="31"/>
      <c r="L21" s="158"/>
      <c r="M21" s="30"/>
      <c r="N21" s="31">
        <f t="shared" si="2"/>
        <v>0</v>
      </c>
      <c r="O21" s="158"/>
      <c r="P21" s="158"/>
      <c r="Q21" s="158"/>
      <c r="R21" s="30"/>
      <c r="S21" s="31"/>
      <c r="T21" s="30"/>
    </row>
    <row r="22" ht="20.1" customHeight="1" spans="1:20">
      <c r="A22" s="69"/>
      <c r="B22" s="69"/>
      <c r="C22" s="69"/>
      <c r="D22" s="156"/>
      <c r="E22" s="157"/>
      <c r="F22" s="158">
        <f>((SUM(G22:K22)+SUM(M22:N22)+SUM(S22:T22)))</f>
        <v>0</v>
      </c>
      <c r="G22" s="158"/>
      <c r="H22" s="158"/>
      <c r="I22" s="158"/>
      <c r="J22" s="30"/>
      <c r="K22" s="31"/>
      <c r="L22" s="158"/>
      <c r="M22" s="30"/>
      <c r="N22" s="31">
        <f t="shared" si="2"/>
        <v>0</v>
      </c>
      <c r="O22" s="158"/>
      <c r="P22" s="158"/>
      <c r="Q22" s="158"/>
      <c r="R22" s="30"/>
      <c r="S22" s="31"/>
      <c r="T22" s="30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O5:O6"/>
    <mergeCell ref="P5:P6"/>
    <mergeCell ref="Q5:Q6"/>
    <mergeCell ref="R5:R6"/>
    <mergeCell ref="S4:S6"/>
    <mergeCell ref="T4:T6"/>
  </mergeCells>
  <dataValidations count="1">
    <dataValidation type="textLength" operator="equal" allowBlank="1" showInputMessage="1" showErrorMessage="1" sqref="F9 N9 N10 N11 F7:F8 F10:F11 F12:F22 G7:G8 H7:H8 N12:N22 I7:T8">
      <formula1>0</formula1>
    </dataValidation>
  </dataValidations>
  <printOptions horizontalCentered="1"/>
  <pageMargins left="0.590277777777778" right="0.590277777777778" top="0.590277777777778" bottom="0.590277777777778" header="0.590277777777778" footer="0.393055555555556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4"/>
  <sheetViews>
    <sheetView workbookViewId="0">
      <selection activeCell="A3" sqref="A3:G3"/>
    </sheetView>
  </sheetViews>
  <sheetFormatPr defaultColWidth="9" defaultRowHeight="14.25"/>
  <cols>
    <col min="1" max="3" width="4.125" customWidth="1"/>
    <col min="4" max="4" width="5.875" customWidth="1"/>
    <col min="5" max="5" width="28.125" customWidth="1"/>
    <col min="9" max="9" width="11.25" customWidth="1"/>
  </cols>
  <sheetData>
    <row r="1" spans="1:10">
      <c r="A1" s="145"/>
      <c r="B1" s="145"/>
      <c r="C1" s="145"/>
      <c r="D1" s="145"/>
      <c r="E1" s="6"/>
      <c r="F1" s="6"/>
      <c r="G1" s="6"/>
      <c r="H1" s="6"/>
      <c r="I1" s="6"/>
      <c r="J1" s="7" t="s">
        <v>88</v>
      </c>
    </row>
    <row r="2" ht="25.5" spans="1:10">
      <c r="A2" s="8" t="s">
        <v>89</v>
      </c>
      <c r="B2" s="8"/>
      <c r="C2" s="8"/>
      <c r="D2" s="8"/>
      <c r="E2" s="8"/>
      <c r="F2" s="8"/>
      <c r="G2" s="8"/>
      <c r="H2" s="8"/>
      <c r="I2" s="8"/>
      <c r="J2" s="8"/>
    </row>
    <row r="3" ht="21" customHeight="1" spans="1:10">
      <c r="A3" s="9" t="s">
        <v>2</v>
      </c>
      <c r="B3" s="9"/>
      <c r="C3" s="9"/>
      <c r="D3" s="9"/>
      <c r="E3" s="9"/>
      <c r="F3" s="9"/>
      <c r="G3" s="9"/>
      <c r="H3" s="6"/>
      <c r="I3" s="6"/>
      <c r="J3" s="11" t="s">
        <v>3</v>
      </c>
    </row>
    <row r="4" ht="21" customHeight="1" spans="1:10">
      <c r="A4" s="114" t="s">
        <v>51</v>
      </c>
      <c r="B4" s="114"/>
      <c r="C4" s="114"/>
      <c r="D4" s="114"/>
      <c r="E4" s="114"/>
      <c r="F4" s="146" t="s">
        <v>52</v>
      </c>
      <c r="G4" s="146" t="s">
        <v>90</v>
      </c>
      <c r="H4" s="147" t="s">
        <v>91</v>
      </c>
      <c r="I4" s="147" t="s">
        <v>92</v>
      </c>
      <c r="J4" s="147" t="s">
        <v>93</v>
      </c>
    </row>
    <row r="5" ht="21" customHeight="1" spans="1:10">
      <c r="A5" s="114" t="s">
        <v>62</v>
      </c>
      <c r="B5" s="114"/>
      <c r="C5" s="114"/>
      <c r="D5" s="147" t="s">
        <v>63</v>
      </c>
      <c r="E5" s="147" t="s">
        <v>94</v>
      </c>
      <c r="F5" s="146"/>
      <c r="G5" s="146"/>
      <c r="H5" s="147"/>
      <c r="I5" s="147"/>
      <c r="J5" s="147"/>
    </row>
    <row r="6" ht="21" customHeight="1" spans="1:10">
      <c r="A6" s="148" t="s">
        <v>72</v>
      </c>
      <c r="B6" s="148" t="s">
        <v>73</v>
      </c>
      <c r="C6" s="115" t="s">
        <v>74</v>
      </c>
      <c r="D6" s="147"/>
      <c r="E6" s="147"/>
      <c r="F6" s="146"/>
      <c r="G6" s="146"/>
      <c r="H6" s="147"/>
      <c r="I6" s="147"/>
      <c r="J6" s="147"/>
    </row>
    <row r="7" ht="21" customHeight="1" spans="1:10">
      <c r="A7" s="149"/>
      <c r="B7" s="149"/>
      <c r="C7" s="149"/>
      <c r="D7" s="149"/>
      <c r="E7" s="150" t="s">
        <v>52</v>
      </c>
      <c r="F7" s="151">
        <f t="shared" ref="F7:J7" si="0">((SUM(F8:F8)))</f>
        <v>1808.2241</v>
      </c>
      <c r="G7" s="151">
        <f t="shared" si="0"/>
        <v>494.2241</v>
      </c>
      <c r="H7" s="151">
        <f t="shared" si="0"/>
        <v>1314</v>
      </c>
      <c r="I7" s="151">
        <f t="shared" si="0"/>
        <v>0</v>
      </c>
      <c r="J7" s="151">
        <f t="shared" si="0"/>
        <v>0</v>
      </c>
    </row>
    <row r="8" ht="21" customHeight="1" spans="1:10">
      <c r="A8" s="149"/>
      <c r="B8" s="149"/>
      <c r="C8" s="149"/>
      <c r="D8" s="70" t="s">
        <v>75</v>
      </c>
      <c r="E8" s="77" t="s">
        <v>2</v>
      </c>
      <c r="F8" s="151">
        <f t="shared" ref="F8:J8" si="1">((SUM(F9:F24)))</f>
        <v>1808.2241</v>
      </c>
      <c r="G8" s="151">
        <f t="shared" si="1"/>
        <v>494.2241</v>
      </c>
      <c r="H8" s="151">
        <f t="shared" si="1"/>
        <v>1314</v>
      </c>
      <c r="I8" s="151">
        <f t="shared" si="1"/>
        <v>0</v>
      </c>
      <c r="J8" s="151">
        <f t="shared" si="1"/>
        <v>0</v>
      </c>
    </row>
    <row r="9" ht="21" customHeight="1" spans="1:10">
      <c r="A9" s="70" t="s">
        <v>76</v>
      </c>
      <c r="B9" s="70" t="s">
        <v>77</v>
      </c>
      <c r="C9" s="70" t="s">
        <v>77</v>
      </c>
      <c r="D9" s="70"/>
      <c r="E9" s="77" t="s">
        <v>95</v>
      </c>
      <c r="F9" s="151">
        <f t="shared" ref="F9:F24" si="2">((SUM(G9:J9)))</f>
        <v>48.82</v>
      </c>
      <c r="G9" s="105">
        <v>48.82</v>
      </c>
      <c r="H9" s="91"/>
      <c r="I9" s="151"/>
      <c r="J9" s="151"/>
    </row>
    <row r="10" ht="21" customHeight="1" spans="1:10">
      <c r="A10" s="70" t="s">
        <v>79</v>
      </c>
      <c r="B10" s="70" t="s">
        <v>80</v>
      </c>
      <c r="C10" s="70" t="s">
        <v>81</v>
      </c>
      <c r="D10" s="70"/>
      <c r="E10" s="77" t="s">
        <v>82</v>
      </c>
      <c r="F10" s="151">
        <f t="shared" si="2"/>
        <v>30.4008</v>
      </c>
      <c r="G10" s="89">
        <v>30.4008</v>
      </c>
      <c r="H10" s="152"/>
      <c r="I10" s="151"/>
      <c r="J10" s="151"/>
    </row>
    <row r="11" ht="21" customHeight="1" spans="1:10">
      <c r="A11" s="70" t="s">
        <v>83</v>
      </c>
      <c r="B11" s="70" t="s">
        <v>84</v>
      </c>
      <c r="C11" s="70" t="s">
        <v>84</v>
      </c>
      <c r="D11" s="70"/>
      <c r="E11" s="77" t="s">
        <v>85</v>
      </c>
      <c r="F11" s="151">
        <f t="shared" si="2"/>
        <v>1709.58</v>
      </c>
      <c r="G11" s="105">
        <v>395.58</v>
      </c>
      <c r="H11" s="91">
        <v>1314</v>
      </c>
      <c r="I11" s="151"/>
      <c r="J11" s="151"/>
    </row>
    <row r="12" ht="21" customHeight="1" spans="1:10">
      <c r="A12" s="70" t="s">
        <v>86</v>
      </c>
      <c r="B12" s="70" t="s">
        <v>81</v>
      </c>
      <c r="C12" s="70" t="s">
        <v>84</v>
      </c>
      <c r="D12" s="70"/>
      <c r="E12" s="77" t="s">
        <v>87</v>
      </c>
      <c r="F12" s="151">
        <f t="shared" si="2"/>
        <v>19.4233</v>
      </c>
      <c r="G12" s="105">
        <v>19.4233</v>
      </c>
      <c r="H12" s="153"/>
      <c r="I12" s="151"/>
      <c r="J12" s="151"/>
    </row>
    <row r="13" ht="21" customHeight="1" spans="1:10">
      <c r="A13" s="69"/>
      <c r="B13" s="69"/>
      <c r="C13" s="69"/>
      <c r="D13" s="154"/>
      <c r="E13" s="77"/>
      <c r="F13" s="151">
        <f t="shared" si="2"/>
        <v>0</v>
      </c>
      <c r="G13" s="151"/>
      <c r="H13" s="151"/>
      <c r="I13" s="151"/>
      <c r="J13" s="151"/>
    </row>
    <row r="14" ht="21" customHeight="1" spans="1:10">
      <c r="A14" s="69"/>
      <c r="B14" s="69"/>
      <c r="C14" s="69"/>
      <c r="D14" s="154"/>
      <c r="E14" s="77"/>
      <c r="F14" s="151">
        <f t="shared" si="2"/>
        <v>0</v>
      </c>
      <c r="G14" s="151"/>
      <c r="H14" s="151"/>
      <c r="I14" s="151"/>
      <c r="J14" s="151"/>
    </row>
    <row r="15" ht="21" customHeight="1" spans="1:10">
      <c r="A15" s="69"/>
      <c r="B15" s="69"/>
      <c r="C15" s="69"/>
      <c r="D15" s="154"/>
      <c r="E15" s="77"/>
      <c r="F15" s="151">
        <f t="shared" si="2"/>
        <v>0</v>
      </c>
      <c r="G15" s="151"/>
      <c r="H15" s="151"/>
      <c r="I15" s="151"/>
      <c r="J15" s="151"/>
    </row>
    <row r="16" ht="21" customHeight="1" spans="1:10">
      <c r="A16" s="149"/>
      <c r="B16" s="149"/>
      <c r="C16" s="149"/>
      <c r="D16" s="154"/>
      <c r="E16" s="77"/>
      <c r="F16" s="151">
        <f t="shared" si="2"/>
        <v>0</v>
      </c>
      <c r="G16" s="151"/>
      <c r="H16" s="151"/>
      <c r="I16" s="151"/>
      <c r="J16" s="151"/>
    </row>
    <row r="17" ht="21" customHeight="1" spans="1:10">
      <c r="A17" s="149"/>
      <c r="B17" s="149"/>
      <c r="C17" s="149"/>
      <c r="D17" s="154"/>
      <c r="E17" s="77"/>
      <c r="F17" s="151">
        <f t="shared" si="2"/>
        <v>0</v>
      </c>
      <c r="G17" s="151"/>
      <c r="H17" s="151"/>
      <c r="I17" s="151"/>
      <c r="J17" s="151"/>
    </row>
    <row r="18" ht="21" customHeight="1" spans="1:10">
      <c r="A18" s="149"/>
      <c r="B18" s="149"/>
      <c r="C18" s="149"/>
      <c r="D18" s="154"/>
      <c r="E18" s="77"/>
      <c r="F18" s="151">
        <f t="shared" si="2"/>
        <v>0</v>
      </c>
      <c r="G18" s="151"/>
      <c r="H18" s="151"/>
      <c r="I18" s="151"/>
      <c r="J18" s="151"/>
    </row>
    <row r="19" ht="21" customHeight="1" spans="1:10">
      <c r="A19" s="149"/>
      <c r="B19" s="149"/>
      <c r="C19" s="149"/>
      <c r="D19" s="154"/>
      <c r="E19" s="77"/>
      <c r="F19" s="151">
        <f t="shared" si="2"/>
        <v>0</v>
      </c>
      <c r="G19" s="151"/>
      <c r="H19" s="151"/>
      <c r="I19" s="151"/>
      <c r="J19" s="151"/>
    </row>
    <row r="20" ht="21" customHeight="1" spans="1:10">
      <c r="A20" s="149"/>
      <c r="B20" s="149"/>
      <c r="C20" s="149"/>
      <c r="D20" s="154"/>
      <c r="E20" s="77"/>
      <c r="F20" s="151">
        <f t="shared" si="2"/>
        <v>0</v>
      </c>
      <c r="G20" s="151"/>
      <c r="H20" s="151"/>
      <c r="I20" s="151"/>
      <c r="J20" s="151"/>
    </row>
    <row r="21" ht="21" customHeight="1" spans="1:10">
      <c r="A21" s="149"/>
      <c r="B21" s="149"/>
      <c r="C21" s="149"/>
      <c r="D21" s="154"/>
      <c r="E21" s="77"/>
      <c r="F21" s="151">
        <f t="shared" si="2"/>
        <v>0</v>
      </c>
      <c r="G21" s="151"/>
      <c r="H21" s="151"/>
      <c r="I21" s="151"/>
      <c r="J21" s="151"/>
    </row>
    <row r="22" ht="21" customHeight="1" spans="1:10">
      <c r="A22" s="149"/>
      <c r="B22" s="149"/>
      <c r="C22" s="149"/>
      <c r="D22" s="154"/>
      <c r="E22" s="77"/>
      <c r="F22" s="151">
        <f t="shared" si="2"/>
        <v>0</v>
      </c>
      <c r="G22" s="151"/>
      <c r="H22" s="151"/>
      <c r="I22" s="151"/>
      <c r="J22" s="151"/>
    </row>
    <row r="23" ht="21" customHeight="1" spans="1:10">
      <c r="A23" s="149"/>
      <c r="B23" s="149"/>
      <c r="C23" s="149"/>
      <c r="D23" s="154"/>
      <c r="E23" s="77"/>
      <c r="F23" s="151">
        <f t="shared" si="2"/>
        <v>0</v>
      </c>
      <c r="G23" s="151"/>
      <c r="H23" s="151"/>
      <c r="I23" s="151"/>
      <c r="J23" s="151"/>
    </row>
    <row r="24" ht="21" customHeight="1" spans="1:10">
      <c r="A24" s="149"/>
      <c r="B24" s="149"/>
      <c r="C24" s="149"/>
      <c r="D24" s="154"/>
      <c r="E24" s="77"/>
      <c r="F24" s="151">
        <f t="shared" si="2"/>
        <v>0</v>
      </c>
      <c r="G24" s="151"/>
      <c r="H24" s="151"/>
      <c r="I24" s="151"/>
      <c r="J24" s="151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dataValidations count="1">
    <dataValidation type="textLength" operator="equal" allowBlank="1" showInputMessage="1" showErrorMessage="1" sqref="H9 F9:F24 F7:J8">
      <formula1>0</formula1>
    </dataValidation>
  </dataValidation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H35"/>
  <sheetViews>
    <sheetView showGridLines="0" showZeros="0" topLeftCell="A4" workbookViewId="0">
      <selection activeCell="F20" sqref="F20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="1" customFormat="1" customHeight="1" spans="2:8">
      <c r="B1" s="113"/>
      <c r="C1" s="113"/>
      <c r="D1" s="113"/>
      <c r="E1" s="113"/>
      <c r="F1" s="113"/>
      <c r="G1" s="113"/>
      <c r="H1" s="11" t="s">
        <v>96</v>
      </c>
    </row>
    <row r="2" s="2" customFormat="1" ht="30" customHeight="1" spans="1:8">
      <c r="A2" s="8" t="s">
        <v>97</v>
      </c>
      <c r="B2" s="8"/>
      <c r="C2" s="8"/>
      <c r="D2" s="8"/>
      <c r="E2" s="8"/>
      <c r="F2" s="8"/>
      <c r="G2" s="8"/>
      <c r="H2" s="8"/>
    </row>
    <row r="3" s="1" customFormat="1" customHeight="1" spans="1:8">
      <c r="A3" s="9" t="s">
        <v>2</v>
      </c>
      <c r="B3" s="9"/>
      <c r="C3" s="9"/>
      <c r="D3" s="47"/>
      <c r="E3" s="47"/>
      <c r="F3" s="47"/>
      <c r="G3" s="47"/>
      <c r="H3" s="11" t="s">
        <v>3</v>
      </c>
    </row>
    <row r="4" customHeight="1" spans="1:34">
      <c r="A4" s="114" t="s">
        <v>4</v>
      </c>
      <c r="B4" s="114"/>
      <c r="C4" s="114" t="s">
        <v>5</v>
      </c>
      <c r="D4" s="114"/>
      <c r="E4" s="114"/>
      <c r="F4" s="114"/>
      <c r="G4" s="114"/>
      <c r="H4" s="114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</row>
    <row r="5" s="112" customFormat="1" ht="37.5" customHeight="1" spans="1:34">
      <c r="A5" s="115" t="s">
        <v>6</v>
      </c>
      <c r="B5" s="116" t="s">
        <v>8</v>
      </c>
      <c r="C5" s="115" t="s">
        <v>6</v>
      </c>
      <c r="D5" s="115" t="s">
        <v>52</v>
      </c>
      <c r="E5" s="116" t="s">
        <v>98</v>
      </c>
      <c r="F5" s="117" t="s">
        <v>99</v>
      </c>
      <c r="G5" s="115" t="s">
        <v>100</v>
      </c>
      <c r="H5" s="117" t="s">
        <v>101</v>
      </c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</row>
    <row r="6" ht="25.15" customHeight="1" spans="1:34">
      <c r="A6" s="118" t="s">
        <v>102</v>
      </c>
      <c r="B6" s="119">
        <f>((SUM(B7:B9)))</f>
        <v>1808.22</v>
      </c>
      <c r="C6" s="120" t="s">
        <v>103</v>
      </c>
      <c r="D6" s="119">
        <f t="shared" ref="D6:H6" si="0">((SUM(D7:D31)))</f>
        <v>1808.2241</v>
      </c>
      <c r="E6" s="119">
        <f t="shared" si="0"/>
        <v>1808.2241</v>
      </c>
      <c r="F6" s="121">
        <f t="shared" si="0"/>
        <v>0</v>
      </c>
      <c r="G6" s="121">
        <f t="shared" si="0"/>
        <v>0</v>
      </c>
      <c r="H6" s="121">
        <f t="shared" si="0"/>
        <v>0</v>
      </c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</row>
    <row r="7" ht="25.15" customHeight="1" spans="1:34">
      <c r="A7" s="122" t="s">
        <v>54</v>
      </c>
      <c r="B7" s="119">
        <v>1808.22</v>
      </c>
      <c r="C7" s="123" t="s">
        <v>104</v>
      </c>
      <c r="D7" s="124">
        <f>((SUM(E7:H7)))</f>
        <v>0</v>
      </c>
      <c r="E7" s="125"/>
      <c r="F7" s="126"/>
      <c r="G7" s="126"/>
      <c r="H7" s="121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</row>
    <row r="8" ht="25.15" customHeight="1" spans="1:34">
      <c r="A8" s="122" t="s">
        <v>55</v>
      </c>
      <c r="B8" s="121"/>
      <c r="C8" s="123" t="s">
        <v>105</v>
      </c>
      <c r="D8" s="124">
        <f>((SUM(E8:H8)))</f>
        <v>0</v>
      </c>
      <c r="E8" s="125"/>
      <c r="F8" s="126"/>
      <c r="G8" s="126"/>
      <c r="H8" s="121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</row>
    <row r="9" ht="25.15" customHeight="1" spans="1:34">
      <c r="A9" s="122" t="s">
        <v>56</v>
      </c>
      <c r="B9" s="127"/>
      <c r="C9" s="123" t="s">
        <v>106</v>
      </c>
      <c r="D9" s="124">
        <f t="shared" ref="D9:D32" si="1">((SUM(E9:H9)))</f>
        <v>0</v>
      </c>
      <c r="E9" s="125"/>
      <c r="F9" s="126"/>
      <c r="G9" s="126"/>
      <c r="H9" s="121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</row>
    <row r="10" ht="25.15" customHeight="1" spans="1:34">
      <c r="A10" s="118" t="s">
        <v>107</v>
      </c>
      <c r="B10" s="121">
        <f>((SUM(B11:B14)))</f>
        <v>0</v>
      </c>
      <c r="C10" s="123" t="s">
        <v>108</v>
      </c>
      <c r="D10" s="124">
        <f t="shared" si="1"/>
        <v>0</v>
      </c>
      <c r="E10" s="125"/>
      <c r="F10" s="126"/>
      <c r="G10" s="126"/>
      <c r="H10" s="121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</row>
    <row r="11" ht="25.15" customHeight="1" spans="1:34">
      <c r="A11" s="122" t="s">
        <v>54</v>
      </c>
      <c r="B11" s="121"/>
      <c r="C11" s="123" t="s">
        <v>109</v>
      </c>
      <c r="D11" s="124">
        <f t="shared" si="1"/>
        <v>0</v>
      </c>
      <c r="E11" s="125"/>
      <c r="F11" s="126"/>
      <c r="G11" s="126"/>
      <c r="H11" s="121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</row>
    <row r="12" ht="25.15" customHeight="1" spans="1:34">
      <c r="A12" s="122" t="s">
        <v>55</v>
      </c>
      <c r="B12" s="121"/>
      <c r="C12" s="123" t="s">
        <v>110</v>
      </c>
      <c r="D12" s="124">
        <f t="shared" si="1"/>
        <v>0</v>
      </c>
      <c r="E12" s="125"/>
      <c r="F12" s="126"/>
      <c r="G12" s="126"/>
      <c r="H12" s="121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</row>
    <row r="13" ht="25.15" customHeight="1" spans="1:34">
      <c r="A13" s="122" t="s">
        <v>56</v>
      </c>
      <c r="B13" s="121"/>
      <c r="C13" s="123" t="s">
        <v>111</v>
      </c>
      <c r="D13" s="124">
        <f t="shared" si="1"/>
        <v>0</v>
      </c>
      <c r="E13" s="125"/>
      <c r="F13" s="126"/>
      <c r="G13" s="126"/>
      <c r="H13" s="121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</row>
    <row r="14" ht="25.15" customHeight="1" spans="1:34">
      <c r="A14" s="122" t="s">
        <v>101</v>
      </c>
      <c r="B14" s="127"/>
      <c r="C14" s="123" t="s">
        <v>112</v>
      </c>
      <c r="D14" s="124">
        <f t="shared" si="1"/>
        <v>48.82</v>
      </c>
      <c r="E14" s="128">
        <v>48.82</v>
      </c>
      <c r="F14" s="126"/>
      <c r="G14" s="126"/>
      <c r="H14" s="121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</row>
    <row r="15" ht="25.15" customHeight="1" spans="1:34">
      <c r="A15" s="129"/>
      <c r="B15" s="130"/>
      <c r="C15" s="131" t="s">
        <v>113</v>
      </c>
      <c r="D15" s="124">
        <f t="shared" si="1"/>
        <v>30.4008</v>
      </c>
      <c r="E15" s="132">
        <v>30.4008</v>
      </c>
      <c r="F15" s="127"/>
      <c r="G15" s="127"/>
      <c r="H15" s="127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</row>
    <row r="16" ht="25.15" customHeight="1" spans="1:34">
      <c r="A16" s="129"/>
      <c r="B16" s="130"/>
      <c r="C16" s="131" t="s">
        <v>114</v>
      </c>
      <c r="D16" s="124">
        <f t="shared" si="1"/>
        <v>0</v>
      </c>
      <c r="E16" s="132"/>
      <c r="F16" s="127"/>
      <c r="G16" s="127"/>
      <c r="H16" s="127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</row>
    <row r="17" ht="25.15" customHeight="1" spans="1:34">
      <c r="A17" s="129"/>
      <c r="B17" s="130"/>
      <c r="C17" s="131" t="s">
        <v>115</v>
      </c>
      <c r="D17" s="124">
        <f t="shared" si="1"/>
        <v>1709.58</v>
      </c>
      <c r="E17" s="132">
        <v>1709.58</v>
      </c>
      <c r="F17" s="127"/>
      <c r="G17" s="127"/>
      <c r="H17" s="127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</row>
    <row r="18" ht="25.15" customHeight="1" spans="1:34">
      <c r="A18" s="129"/>
      <c r="B18" s="130"/>
      <c r="C18" s="131" t="s">
        <v>116</v>
      </c>
      <c r="D18" s="124">
        <f t="shared" si="1"/>
        <v>0</v>
      </c>
      <c r="E18" s="132"/>
      <c r="F18" s="127"/>
      <c r="G18" s="127"/>
      <c r="H18" s="127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</row>
    <row r="19" ht="25.15" customHeight="1" spans="1:34">
      <c r="A19" s="129"/>
      <c r="B19" s="130"/>
      <c r="C19" s="131" t="s">
        <v>117</v>
      </c>
      <c r="D19" s="124">
        <f t="shared" si="1"/>
        <v>0</v>
      </c>
      <c r="E19" s="132"/>
      <c r="F19" s="127"/>
      <c r="G19" s="127"/>
      <c r="H19" s="127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</row>
    <row r="20" ht="25.15" customHeight="1" spans="1:34">
      <c r="A20" s="129"/>
      <c r="B20" s="130"/>
      <c r="C20" s="131" t="s">
        <v>118</v>
      </c>
      <c r="D20" s="124">
        <f t="shared" si="1"/>
        <v>0</v>
      </c>
      <c r="E20" s="132"/>
      <c r="F20" s="127"/>
      <c r="G20" s="127"/>
      <c r="H20" s="127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</row>
    <row r="21" ht="25.15" customHeight="1" spans="1:34">
      <c r="A21" s="129"/>
      <c r="B21" s="130"/>
      <c r="C21" s="131" t="s">
        <v>119</v>
      </c>
      <c r="D21" s="124">
        <f t="shared" si="1"/>
        <v>0</v>
      </c>
      <c r="E21" s="132"/>
      <c r="F21" s="127"/>
      <c r="G21" s="127"/>
      <c r="H21" s="127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</row>
    <row r="22" ht="25.15" customHeight="1" spans="1:34">
      <c r="A22" s="129"/>
      <c r="B22" s="130"/>
      <c r="C22" s="131" t="s">
        <v>120</v>
      </c>
      <c r="D22" s="124">
        <f t="shared" si="1"/>
        <v>0</v>
      </c>
      <c r="E22" s="132"/>
      <c r="F22" s="127"/>
      <c r="G22" s="127"/>
      <c r="H22" s="127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</row>
    <row r="23" ht="25.15" customHeight="1" spans="1:34">
      <c r="A23" s="129"/>
      <c r="B23" s="130"/>
      <c r="C23" s="131" t="s">
        <v>121</v>
      </c>
      <c r="D23" s="124">
        <f t="shared" si="1"/>
        <v>0</v>
      </c>
      <c r="E23" s="132"/>
      <c r="F23" s="127"/>
      <c r="G23" s="127"/>
      <c r="H23" s="127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</row>
    <row r="24" ht="25.15" customHeight="1" spans="1:34">
      <c r="A24" s="129"/>
      <c r="B24" s="130"/>
      <c r="C24" s="131" t="s">
        <v>122</v>
      </c>
      <c r="D24" s="124">
        <f t="shared" si="1"/>
        <v>0</v>
      </c>
      <c r="E24" s="132"/>
      <c r="F24" s="127"/>
      <c r="G24" s="127"/>
      <c r="H24" s="127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</row>
    <row r="25" ht="25.15" customHeight="1" spans="1:34">
      <c r="A25" s="129"/>
      <c r="B25" s="130"/>
      <c r="C25" s="131" t="s">
        <v>123</v>
      </c>
      <c r="D25" s="124">
        <f t="shared" si="1"/>
        <v>19.4233</v>
      </c>
      <c r="E25" s="132">
        <v>19.4233</v>
      </c>
      <c r="F25" s="127"/>
      <c r="G25" s="127"/>
      <c r="H25" s="127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</row>
    <row r="26" ht="25.15" customHeight="1" spans="1:34">
      <c r="A26" s="129"/>
      <c r="B26" s="130"/>
      <c r="C26" s="131" t="s">
        <v>124</v>
      </c>
      <c r="D26" s="124">
        <f t="shared" si="1"/>
        <v>0</v>
      </c>
      <c r="E26" s="132"/>
      <c r="F26" s="127"/>
      <c r="G26" s="127"/>
      <c r="H26" s="127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</row>
    <row r="27" ht="25.15" customHeight="1" spans="1:34">
      <c r="A27" s="129"/>
      <c r="B27" s="130"/>
      <c r="C27" s="131" t="s">
        <v>125</v>
      </c>
      <c r="D27" s="124">
        <f t="shared" si="1"/>
        <v>0</v>
      </c>
      <c r="E27" s="132"/>
      <c r="F27" s="127"/>
      <c r="G27" s="127"/>
      <c r="H27" s="127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</row>
    <row r="28" ht="25.15" customHeight="1" spans="1:34">
      <c r="A28" s="129"/>
      <c r="B28" s="130"/>
      <c r="C28" s="131" t="s">
        <v>126</v>
      </c>
      <c r="D28" s="124">
        <f t="shared" si="1"/>
        <v>0</v>
      </c>
      <c r="E28" s="132"/>
      <c r="F28" s="127"/>
      <c r="G28" s="127"/>
      <c r="H28" s="127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  <row r="29" ht="25.15" customHeight="1" spans="1:34">
      <c r="A29" s="129"/>
      <c r="B29" s="130"/>
      <c r="C29" s="131" t="s">
        <v>127</v>
      </c>
      <c r="D29" s="124">
        <f t="shared" si="1"/>
        <v>0</v>
      </c>
      <c r="E29" s="132"/>
      <c r="F29" s="127"/>
      <c r="G29" s="127"/>
      <c r="H29" s="127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</row>
    <row r="30" ht="25.15" customHeight="1" spans="1:34">
      <c r="A30" s="129"/>
      <c r="B30" s="130"/>
      <c r="C30" s="131" t="s">
        <v>128</v>
      </c>
      <c r="D30" s="133">
        <f t="shared" si="1"/>
        <v>0</v>
      </c>
      <c r="E30" s="132"/>
      <c r="F30" s="127"/>
      <c r="G30" s="127"/>
      <c r="H30" s="127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</row>
    <row r="31" ht="25.15" customHeight="1" spans="1:34">
      <c r="A31" s="129"/>
      <c r="B31" s="130"/>
      <c r="C31" s="131" t="s">
        <v>129</v>
      </c>
      <c r="D31" s="133">
        <f t="shared" si="1"/>
        <v>0</v>
      </c>
      <c r="E31" s="132"/>
      <c r="F31" s="127"/>
      <c r="G31" s="127"/>
      <c r="H31" s="127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</row>
    <row r="32" ht="25.15" customHeight="1" spans="1:34">
      <c r="A32" s="134"/>
      <c r="B32" s="127"/>
      <c r="C32" s="135" t="s">
        <v>130</v>
      </c>
      <c r="D32" s="133">
        <f t="shared" si="1"/>
        <v>0</v>
      </c>
      <c r="E32" s="132"/>
      <c r="F32" s="127"/>
      <c r="G32" s="127"/>
      <c r="H32" s="127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</row>
    <row r="33" ht="25.15" customHeight="1" spans="1:34">
      <c r="A33" s="134"/>
      <c r="B33" s="136"/>
      <c r="C33" s="135"/>
      <c r="D33" s="133"/>
      <c r="E33" s="133"/>
      <c r="F33" s="135"/>
      <c r="G33" s="135"/>
      <c r="H33" s="135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</row>
    <row r="34" s="68" customFormat="1" customHeight="1" spans="1:34">
      <c r="A34" s="137" t="s">
        <v>131</v>
      </c>
      <c r="B34" s="138">
        <f>((SUM(B7:B9)+SUM(B11:B14)))</f>
        <v>1808.22</v>
      </c>
      <c r="C34" s="139" t="s">
        <v>132</v>
      </c>
      <c r="D34" s="133">
        <f t="shared" ref="D34:H34" si="2">((SUM(D7:D32)))</f>
        <v>1808.2241</v>
      </c>
      <c r="E34" s="133">
        <f t="shared" si="2"/>
        <v>1808.2241</v>
      </c>
      <c r="F34" s="135">
        <f t="shared" si="2"/>
        <v>0</v>
      </c>
      <c r="G34" s="135">
        <f t="shared" si="2"/>
        <v>0</v>
      </c>
      <c r="H34" s="135">
        <f t="shared" si="2"/>
        <v>0</v>
      </c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</row>
    <row r="35" customHeight="1" spans="1:34">
      <c r="A35" s="140"/>
      <c r="B35" s="141"/>
      <c r="C35" s="142"/>
      <c r="D35" s="142"/>
      <c r="E35" s="142"/>
      <c r="F35" s="142"/>
      <c r="G35" s="142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143"/>
      <c r="AF35" s="143"/>
      <c r="AG35" s="143"/>
      <c r="AH35" s="143"/>
    </row>
  </sheetData>
  <mergeCells count="2">
    <mergeCell ref="A2:H2"/>
    <mergeCell ref="A3:C3"/>
  </mergeCells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F20"/>
  <sheetViews>
    <sheetView showGridLines="0" showZeros="0" tabSelected="1" workbookViewId="0">
      <pane xSplit="4" ySplit="6" topLeftCell="E7" activePane="bottomRight" state="frozen"/>
      <selection/>
      <selection pane="topRight"/>
      <selection pane="bottomLeft"/>
      <selection pane="bottomRight" activeCell="K17" sqref="K17"/>
    </sheetView>
  </sheetViews>
  <sheetFormatPr defaultColWidth="6.875" defaultRowHeight="12.75" customHeight="1"/>
  <cols>
    <col min="1" max="3" width="4.5" style="4" customWidth="1"/>
    <col min="4" max="4" width="37.5" style="4" customWidth="1"/>
    <col min="5" max="5" width="13.5" style="4" customWidth="1"/>
    <col min="6" max="6" width="9.25" style="4" customWidth="1"/>
    <col min="7" max="15" width="7.75" style="4" customWidth="1"/>
    <col min="16" max="16" width="8.75" style="4" customWidth="1"/>
    <col min="17" max="43" width="7.75" style="4" customWidth="1"/>
    <col min="44" max="44" width="9.75" style="4" customWidth="1"/>
    <col min="45" max="85" width="7.75" style="4" customWidth="1"/>
    <col min="86" max="86" width="10.5" style="4" customWidth="1"/>
    <col min="87" max="100" width="7.75" style="4" customWidth="1"/>
    <col min="101" max="101" width="9.5" style="4" customWidth="1"/>
    <col min="102" max="102" width="9.75" style="4" customWidth="1"/>
    <col min="103" max="109" width="7.75" style="4" customWidth="1"/>
    <col min="110" max="110" width="8" style="4" customWidth="1"/>
    <col min="111" max="247" width="6.875" style="4" customWidth="1"/>
    <col min="248" max="16384" width="6.875" style="4"/>
  </cols>
  <sheetData>
    <row r="1" s="1" customFormat="1" ht="20.25" customHeight="1" spans="1:109">
      <c r="A1" s="95"/>
      <c r="DE1" s="7" t="s">
        <v>133</v>
      </c>
    </row>
    <row r="2" s="2" customFormat="1" ht="30" customHeight="1" spans="1:109">
      <c r="A2" s="8" t="s">
        <v>134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</row>
    <row r="3" s="1" customFormat="1" ht="20.25" customHeight="1" spans="1:110">
      <c r="A3" s="9" t="s">
        <v>2</v>
      </c>
      <c r="B3" s="9"/>
      <c r="C3" s="9"/>
      <c r="D3" s="9"/>
      <c r="E3" s="9"/>
      <c r="F3" s="9"/>
      <c r="G3" s="9"/>
      <c r="H3" s="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11" t="s">
        <v>3</v>
      </c>
      <c r="DF3" s="41"/>
    </row>
    <row r="4" ht="20.1" customHeight="1" spans="1:110">
      <c r="A4" s="96" t="s">
        <v>51</v>
      </c>
      <c r="B4" s="97"/>
      <c r="C4" s="97"/>
      <c r="D4" s="98"/>
      <c r="E4" s="20" t="s">
        <v>52</v>
      </c>
      <c r="F4" s="99" t="s">
        <v>135</v>
      </c>
      <c r="G4" s="99"/>
      <c r="H4" s="99"/>
      <c r="I4" s="99"/>
      <c r="J4" s="99"/>
      <c r="K4" s="99"/>
      <c r="L4" s="99"/>
      <c r="M4" s="99"/>
      <c r="N4" s="99"/>
      <c r="O4" s="99"/>
      <c r="P4" s="99" t="s">
        <v>136</v>
      </c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110" t="s">
        <v>137</v>
      </c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1" t="s">
        <v>138</v>
      </c>
      <c r="BJ4" s="111"/>
      <c r="BK4" s="111"/>
      <c r="BL4" s="111"/>
      <c r="BM4" s="111"/>
      <c r="BN4" s="111" t="s">
        <v>139</v>
      </c>
      <c r="BO4" s="111"/>
      <c r="BP4" s="111"/>
      <c r="BQ4" s="111" t="s">
        <v>140</v>
      </c>
      <c r="BR4" s="111"/>
      <c r="BS4" s="111"/>
      <c r="BT4" s="111" t="s">
        <v>127</v>
      </c>
      <c r="BU4" s="111"/>
      <c r="BV4" s="111"/>
      <c r="BW4" s="111" t="s">
        <v>141</v>
      </c>
      <c r="BX4" s="111"/>
      <c r="BY4" s="111"/>
      <c r="BZ4" s="111"/>
      <c r="CA4" s="111"/>
      <c r="CB4" s="111"/>
      <c r="CC4" s="111"/>
      <c r="CD4" s="111"/>
      <c r="CE4" s="111"/>
      <c r="CF4" s="111"/>
      <c r="CG4" s="111"/>
      <c r="CH4" s="111" t="s">
        <v>142</v>
      </c>
      <c r="CI4" s="111"/>
      <c r="CJ4" s="111"/>
      <c r="CK4" s="111"/>
      <c r="CL4" s="111"/>
      <c r="CM4" s="111"/>
      <c r="CN4" s="111"/>
      <c r="CO4" s="111"/>
      <c r="CP4" s="111"/>
      <c r="CQ4" s="111"/>
      <c r="CR4" s="111"/>
      <c r="CS4" s="111"/>
      <c r="CT4" s="111"/>
      <c r="CU4" s="111"/>
      <c r="CV4" s="111"/>
      <c r="CW4" s="111"/>
      <c r="CX4" s="111" t="s">
        <v>126</v>
      </c>
      <c r="CY4" s="111"/>
      <c r="CZ4" s="111"/>
      <c r="DA4" s="111"/>
      <c r="DB4" s="111"/>
      <c r="DC4" s="111"/>
      <c r="DD4" s="111"/>
      <c r="DE4" s="111"/>
      <c r="DF4" s="36"/>
    </row>
    <row r="5" ht="20.1" customHeight="1" spans="1:110">
      <c r="A5" s="16" t="s">
        <v>62</v>
      </c>
      <c r="B5" s="16"/>
      <c r="C5" s="100"/>
      <c r="D5" s="20" t="s">
        <v>64</v>
      </c>
      <c r="E5" s="21"/>
      <c r="F5" s="101" t="s">
        <v>67</v>
      </c>
      <c r="G5" s="101" t="s">
        <v>143</v>
      </c>
      <c r="H5" s="101" t="s">
        <v>144</v>
      </c>
      <c r="I5" s="101" t="s">
        <v>145</v>
      </c>
      <c r="J5" s="27" t="s">
        <v>146</v>
      </c>
      <c r="K5" s="27" t="s">
        <v>147</v>
      </c>
      <c r="L5" s="108" t="s">
        <v>148</v>
      </c>
      <c r="M5" s="27" t="s">
        <v>149</v>
      </c>
      <c r="N5" s="27" t="s">
        <v>150</v>
      </c>
      <c r="O5" s="27" t="s">
        <v>151</v>
      </c>
      <c r="P5" s="101" t="s">
        <v>67</v>
      </c>
      <c r="Q5" s="101" t="s">
        <v>152</v>
      </c>
      <c r="R5" s="101" t="s">
        <v>153</v>
      </c>
      <c r="S5" s="101" t="s">
        <v>154</v>
      </c>
      <c r="T5" s="27" t="s">
        <v>155</v>
      </c>
      <c r="U5" s="27" t="s">
        <v>156</v>
      </c>
      <c r="V5" s="27" t="s">
        <v>157</v>
      </c>
      <c r="W5" s="27" t="s">
        <v>158</v>
      </c>
      <c r="X5" s="27" t="s">
        <v>159</v>
      </c>
      <c r="Y5" s="27" t="s">
        <v>160</v>
      </c>
      <c r="Z5" s="27" t="s">
        <v>161</v>
      </c>
      <c r="AA5" s="27" t="s">
        <v>162</v>
      </c>
      <c r="AB5" s="27" t="s">
        <v>163</v>
      </c>
      <c r="AC5" s="27" t="s">
        <v>164</v>
      </c>
      <c r="AD5" s="27" t="s">
        <v>165</v>
      </c>
      <c r="AE5" s="27" t="s">
        <v>166</v>
      </c>
      <c r="AF5" s="27" t="s">
        <v>167</v>
      </c>
      <c r="AG5" s="27" t="s">
        <v>168</v>
      </c>
      <c r="AH5" s="27" t="s">
        <v>169</v>
      </c>
      <c r="AI5" s="27" t="s">
        <v>170</v>
      </c>
      <c r="AJ5" s="27" t="s">
        <v>171</v>
      </c>
      <c r="AK5" s="27" t="s">
        <v>172</v>
      </c>
      <c r="AL5" s="27" t="s">
        <v>173</v>
      </c>
      <c r="AM5" s="27" t="s">
        <v>174</v>
      </c>
      <c r="AN5" s="27" t="s">
        <v>175</v>
      </c>
      <c r="AO5" s="27" t="s">
        <v>176</v>
      </c>
      <c r="AP5" s="27" t="s">
        <v>177</v>
      </c>
      <c r="AQ5" s="101" t="s">
        <v>178</v>
      </c>
      <c r="AR5" s="21" t="s">
        <v>67</v>
      </c>
      <c r="AS5" s="21" t="s">
        <v>179</v>
      </c>
      <c r="AT5" s="21" t="s">
        <v>180</v>
      </c>
      <c r="AU5" s="21" t="s">
        <v>181</v>
      </c>
      <c r="AV5" s="27" t="s">
        <v>182</v>
      </c>
      <c r="AW5" s="27" t="s">
        <v>183</v>
      </c>
      <c r="AX5" s="27" t="s">
        <v>184</v>
      </c>
      <c r="AY5" s="27" t="s">
        <v>185</v>
      </c>
      <c r="AZ5" s="27" t="s">
        <v>186</v>
      </c>
      <c r="BA5" s="27" t="s">
        <v>187</v>
      </c>
      <c r="BB5" s="27" t="s">
        <v>188</v>
      </c>
      <c r="BC5" s="27" t="s">
        <v>189</v>
      </c>
      <c r="BD5" s="27" t="s">
        <v>190</v>
      </c>
      <c r="BE5" s="27" t="s">
        <v>191</v>
      </c>
      <c r="BF5" s="27" t="s">
        <v>192</v>
      </c>
      <c r="BG5" s="27" t="s">
        <v>193</v>
      </c>
      <c r="BH5" s="108" t="s">
        <v>194</v>
      </c>
      <c r="BI5" s="21" t="s">
        <v>67</v>
      </c>
      <c r="BJ5" s="21" t="s">
        <v>195</v>
      </c>
      <c r="BK5" s="21" t="s">
        <v>196</v>
      </c>
      <c r="BL5" s="27" t="s">
        <v>197</v>
      </c>
      <c r="BM5" s="108" t="s">
        <v>198</v>
      </c>
      <c r="BN5" s="21" t="s">
        <v>67</v>
      </c>
      <c r="BO5" s="21" t="s">
        <v>199</v>
      </c>
      <c r="BP5" s="21" t="s">
        <v>200</v>
      </c>
      <c r="BQ5" s="21" t="s">
        <v>67</v>
      </c>
      <c r="BR5" s="21" t="s">
        <v>201</v>
      </c>
      <c r="BS5" s="21" t="s">
        <v>202</v>
      </c>
      <c r="BT5" s="21" t="s">
        <v>67</v>
      </c>
      <c r="BU5" s="21" t="s">
        <v>203</v>
      </c>
      <c r="BV5" s="21" t="s">
        <v>204</v>
      </c>
      <c r="BW5" s="21" t="s">
        <v>67</v>
      </c>
      <c r="BX5" s="21" t="s">
        <v>205</v>
      </c>
      <c r="BY5" s="21" t="s">
        <v>206</v>
      </c>
      <c r="BZ5" s="21" t="s">
        <v>207</v>
      </c>
      <c r="CA5" s="27" t="s">
        <v>208</v>
      </c>
      <c r="CB5" s="27" t="s">
        <v>209</v>
      </c>
      <c r="CC5" s="108" t="s">
        <v>210</v>
      </c>
      <c r="CD5" s="27" t="s">
        <v>211</v>
      </c>
      <c r="CE5" s="27" t="s">
        <v>212</v>
      </c>
      <c r="CF5" s="27" t="s">
        <v>213</v>
      </c>
      <c r="CG5" s="27" t="s">
        <v>214</v>
      </c>
      <c r="CH5" s="21" t="s">
        <v>67</v>
      </c>
      <c r="CI5" s="21" t="s">
        <v>205</v>
      </c>
      <c r="CJ5" s="21" t="s">
        <v>206</v>
      </c>
      <c r="CK5" s="21" t="s">
        <v>207</v>
      </c>
      <c r="CL5" s="27" t="s">
        <v>208</v>
      </c>
      <c r="CM5" s="27" t="s">
        <v>209</v>
      </c>
      <c r="CN5" s="108" t="s">
        <v>210</v>
      </c>
      <c r="CO5" s="27" t="s">
        <v>211</v>
      </c>
      <c r="CP5" s="27" t="s">
        <v>215</v>
      </c>
      <c r="CQ5" s="27" t="s">
        <v>216</v>
      </c>
      <c r="CR5" s="27" t="s">
        <v>217</v>
      </c>
      <c r="CS5" s="27" t="s">
        <v>218</v>
      </c>
      <c r="CT5" s="27" t="s">
        <v>212</v>
      </c>
      <c r="CU5" s="27" t="s">
        <v>213</v>
      </c>
      <c r="CV5" s="27" t="s">
        <v>219</v>
      </c>
      <c r="CW5" s="27" t="s">
        <v>142</v>
      </c>
      <c r="CX5" s="21" t="s">
        <v>67</v>
      </c>
      <c r="CY5" s="21" t="s">
        <v>125</v>
      </c>
      <c r="CZ5" s="21" t="s">
        <v>220</v>
      </c>
      <c r="DA5" s="27" t="s">
        <v>221</v>
      </c>
      <c r="DB5" s="27" t="s">
        <v>222</v>
      </c>
      <c r="DC5" s="27" t="s">
        <v>223</v>
      </c>
      <c r="DD5" s="27" t="s">
        <v>224</v>
      </c>
      <c r="DE5" s="21" t="s">
        <v>126</v>
      </c>
      <c r="DF5" s="36"/>
    </row>
    <row r="6" ht="30.75" customHeight="1" spans="1:110">
      <c r="A6" s="23" t="s">
        <v>72</v>
      </c>
      <c r="B6" s="22" t="s">
        <v>73</v>
      </c>
      <c r="C6" s="24" t="s">
        <v>74</v>
      </c>
      <c r="D6" s="26"/>
      <c r="E6" s="27"/>
      <c r="F6" s="21"/>
      <c r="G6" s="21"/>
      <c r="H6" s="21"/>
      <c r="I6" s="21"/>
      <c r="J6" s="101"/>
      <c r="K6" s="101"/>
      <c r="L6" s="109"/>
      <c r="M6" s="101"/>
      <c r="N6" s="101"/>
      <c r="O6" s="101"/>
      <c r="P6" s="21"/>
      <c r="Q6" s="21"/>
      <c r="R6" s="21"/>
      <c r="S6" s="2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21"/>
      <c r="AR6" s="21"/>
      <c r="AS6" s="21"/>
      <c r="AT6" s="21"/>
      <c r="AU6" s="2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9"/>
      <c r="BI6" s="21"/>
      <c r="BJ6" s="21"/>
      <c r="BK6" s="21"/>
      <c r="BL6" s="101"/>
      <c r="BM6" s="109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101"/>
      <c r="CB6" s="101"/>
      <c r="CC6" s="109"/>
      <c r="CD6" s="101"/>
      <c r="CE6" s="101"/>
      <c r="CF6" s="101"/>
      <c r="CG6" s="101"/>
      <c r="CH6" s="21"/>
      <c r="CI6" s="21"/>
      <c r="CJ6" s="21"/>
      <c r="CK6" s="21"/>
      <c r="CL6" s="101"/>
      <c r="CM6" s="101"/>
      <c r="CN6" s="109"/>
      <c r="CO6" s="101"/>
      <c r="CP6" s="101"/>
      <c r="CQ6" s="101"/>
      <c r="CR6" s="101"/>
      <c r="CS6" s="101"/>
      <c r="CT6" s="101"/>
      <c r="CU6" s="101"/>
      <c r="CV6" s="101"/>
      <c r="CW6" s="101"/>
      <c r="CX6" s="21"/>
      <c r="CY6" s="21"/>
      <c r="CZ6" s="21"/>
      <c r="DA6" s="101"/>
      <c r="DB6" s="101"/>
      <c r="DC6" s="101"/>
      <c r="DD6" s="101"/>
      <c r="DE6" s="21"/>
      <c r="DF6" s="36"/>
    </row>
    <row r="7" s="94" customFormat="1" ht="20.1" customHeight="1" spans="1:109">
      <c r="A7" s="102"/>
      <c r="B7" s="102"/>
      <c r="C7" s="102"/>
      <c r="D7" s="103" t="s">
        <v>52</v>
      </c>
      <c r="E7" s="91">
        <f>E8</f>
        <v>1808.2206</v>
      </c>
      <c r="F7" s="91">
        <f t="shared" ref="F7:AK7" si="0">F8</f>
        <v>410.3193</v>
      </c>
      <c r="G7" s="91">
        <f t="shared" si="0"/>
        <v>113.51</v>
      </c>
      <c r="H7" s="91">
        <f t="shared" si="0"/>
        <v>29.29</v>
      </c>
      <c r="I7" s="91">
        <f t="shared" si="0"/>
        <v>1.31</v>
      </c>
      <c r="J7" s="91">
        <f t="shared" si="0"/>
        <v>54.9408</v>
      </c>
      <c r="K7" s="91">
        <f t="shared" si="0"/>
        <v>0</v>
      </c>
      <c r="L7" s="91">
        <f t="shared" si="0"/>
        <v>48.8181</v>
      </c>
      <c r="M7" s="91">
        <f t="shared" si="0"/>
        <v>111.1104</v>
      </c>
      <c r="N7" s="91">
        <f t="shared" si="0"/>
        <v>0</v>
      </c>
      <c r="O7" s="91">
        <f t="shared" si="0"/>
        <v>51.34</v>
      </c>
      <c r="P7" s="91">
        <f t="shared" si="0"/>
        <v>1348.4</v>
      </c>
      <c r="Q7" s="91">
        <f t="shared" si="0"/>
        <v>0</v>
      </c>
      <c r="R7" s="91">
        <f t="shared" si="0"/>
        <v>0</v>
      </c>
      <c r="S7" s="91">
        <f t="shared" si="0"/>
        <v>0</v>
      </c>
      <c r="T7" s="91">
        <f t="shared" si="0"/>
        <v>0</v>
      </c>
      <c r="U7" s="91">
        <f t="shared" si="0"/>
        <v>0</v>
      </c>
      <c r="V7" s="91">
        <f t="shared" si="0"/>
        <v>0</v>
      </c>
      <c r="W7" s="91">
        <f t="shared" si="0"/>
        <v>0</v>
      </c>
      <c r="X7" s="91">
        <f t="shared" si="0"/>
        <v>0</v>
      </c>
      <c r="Y7" s="91">
        <f t="shared" si="0"/>
        <v>0</v>
      </c>
      <c r="Z7" s="91">
        <f t="shared" si="0"/>
        <v>0</v>
      </c>
      <c r="AA7" s="91">
        <f t="shared" si="0"/>
        <v>0</v>
      </c>
      <c r="AB7" s="91">
        <f t="shared" si="0"/>
        <v>0</v>
      </c>
      <c r="AC7" s="91">
        <f t="shared" si="0"/>
        <v>0</v>
      </c>
      <c r="AD7" s="91">
        <f t="shared" si="0"/>
        <v>0</v>
      </c>
      <c r="AE7" s="91">
        <f t="shared" si="0"/>
        <v>0</v>
      </c>
      <c r="AF7" s="91">
        <f t="shared" si="0"/>
        <v>0</v>
      </c>
      <c r="AG7" s="91">
        <f t="shared" si="0"/>
        <v>0</v>
      </c>
      <c r="AH7" s="91">
        <f t="shared" si="0"/>
        <v>0</v>
      </c>
      <c r="AI7" s="91">
        <f t="shared" si="0"/>
        <v>0</v>
      </c>
      <c r="AJ7" s="91">
        <f t="shared" si="0"/>
        <v>0</v>
      </c>
      <c r="AK7" s="91">
        <f t="shared" si="0"/>
        <v>0</v>
      </c>
      <c r="AL7" s="91">
        <f t="shared" ref="AL7:BQ7" si="1">AL8</f>
        <v>0</v>
      </c>
      <c r="AM7" s="91">
        <f t="shared" si="1"/>
        <v>0</v>
      </c>
      <c r="AN7" s="91">
        <f t="shared" si="1"/>
        <v>0</v>
      </c>
      <c r="AO7" s="91">
        <f t="shared" si="1"/>
        <v>0</v>
      </c>
      <c r="AP7" s="91">
        <f t="shared" si="1"/>
        <v>0</v>
      </c>
      <c r="AQ7" s="91">
        <f t="shared" si="1"/>
        <v>1348.4</v>
      </c>
      <c r="AR7" s="91">
        <f t="shared" si="1"/>
        <v>49.5013</v>
      </c>
      <c r="AS7" s="91">
        <f t="shared" si="1"/>
        <v>0</v>
      </c>
      <c r="AT7" s="91">
        <f t="shared" si="1"/>
        <v>0</v>
      </c>
      <c r="AU7" s="91">
        <f t="shared" si="1"/>
        <v>0</v>
      </c>
      <c r="AV7" s="91">
        <f t="shared" si="1"/>
        <v>0</v>
      </c>
      <c r="AW7" s="91">
        <f t="shared" si="1"/>
        <v>0</v>
      </c>
      <c r="AX7" s="91">
        <f t="shared" si="1"/>
        <v>0</v>
      </c>
      <c r="AY7" s="91">
        <f t="shared" si="1"/>
        <v>0</v>
      </c>
      <c r="AZ7" s="91">
        <f t="shared" si="1"/>
        <v>0</v>
      </c>
      <c r="BA7" s="91">
        <f t="shared" si="1"/>
        <v>0</v>
      </c>
      <c r="BB7" s="91">
        <f t="shared" si="1"/>
        <v>0</v>
      </c>
      <c r="BC7" s="91">
        <f t="shared" si="1"/>
        <v>19.4233</v>
      </c>
      <c r="BD7" s="91">
        <f t="shared" si="1"/>
        <v>0</v>
      </c>
      <c r="BE7" s="91">
        <f t="shared" si="1"/>
        <v>0</v>
      </c>
      <c r="BF7" s="91">
        <f t="shared" si="1"/>
        <v>0</v>
      </c>
      <c r="BG7" s="91">
        <f t="shared" si="1"/>
        <v>0</v>
      </c>
      <c r="BH7" s="91">
        <f t="shared" si="1"/>
        <v>30.078</v>
      </c>
      <c r="BI7" s="91">
        <f t="shared" si="1"/>
        <v>0</v>
      </c>
      <c r="BJ7" s="91">
        <f t="shared" si="1"/>
        <v>0</v>
      </c>
      <c r="BK7" s="91">
        <f t="shared" si="1"/>
        <v>0</v>
      </c>
      <c r="BL7" s="91">
        <f t="shared" si="1"/>
        <v>0</v>
      </c>
      <c r="BM7" s="91">
        <f t="shared" si="1"/>
        <v>0</v>
      </c>
      <c r="BN7" s="91">
        <f t="shared" si="1"/>
        <v>0</v>
      </c>
      <c r="BO7" s="91">
        <f t="shared" si="1"/>
        <v>0</v>
      </c>
      <c r="BP7" s="91">
        <f t="shared" si="1"/>
        <v>0</v>
      </c>
      <c r="BQ7" s="91">
        <f t="shared" si="1"/>
        <v>0</v>
      </c>
      <c r="BR7" s="91">
        <f t="shared" ref="BR7:CJ7" si="2">BR8</f>
        <v>0</v>
      </c>
      <c r="BS7" s="91">
        <f t="shared" si="2"/>
        <v>0</v>
      </c>
      <c r="BT7" s="91">
        <f t="shared" si="2"/>
        <v>0</v>
      </c>
      <c r="BU7" s="91">
        <f t="shared" si="2"/>
        <v>0</v>
      </c>
      <c r="BV7" s="91">
        <f t="shared" si="2"/>
        <v>0</v>
      </c>
      <c r="BW7" s="91">
        <f t="shared" si="2"/>
        <v>0</v>
      </c>
      <c r="BX7" s="91">
        <f t="shared" si="2"/>
        <v>0</v>
      </c>
      <c r="BY7" s="91">
        <f t="shared" si="2"/>
        <v>0</v>
      </c>
      <c r="BZ7" s="91">
        <f t="shared" si="2"/>
        <v>0</v>
      </c>
      <c r="CA7" s="91">
        <f t="shared" si="2"/>
        <v>0</v>
      </c>
      <c r="CB7" s="91">
        <f t="shared" si="2"/>
        <v>0</v>
      </c>
      <c r="CC7" s="91">
        <f t="shared" si="2"/>
        <v>0</v>
      </c>
      <c r="CD7" s="91">
        <f t="shared" si="2"/>
        <v>0</v>
      </c>
      <c r="CE7" s="91">
        <f t="shared" si="2"/>
        <v>0</v>
      </c>
      <c r="CF7" s="91">
        <f t="shared" si="2"/>
        <v>0</v>
      </c>
      <c r="CG7" s="91">
        <f t="shared" si="2"/>
        <v>0</v>
      </c>
      <c r="CH7" s="91">
        <f t="shared" si="2"/>
        <v>0</v>
      </c>
      <c r="CI7" s="91">
        <f t="shared" si="2"/>
        <v>0</v>
      </c>
      <c r="CJ7" s="91">
        <f t="shared" si="2"/>
        <v>0</v>
      </c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  <c r="DC7" s="91"/>
      <c r="DD7" s="91"/>
      <c r="DE7" s="91"/>
    </row>
    <row r="8" s="94" customFormat="1" ht="20.1" customHeight="1" spans="1:109">
      <c r="A8" s="104"/>
      <c r="B8" s="104"/>
      <c r="C8" s="102"/>
      <c r="D8" s="105" t="s">
        <v>2</v>
      </c>
      <c r="E8" s="91">
        <f>SUM(E9:E12)</f>
        <v>1808.2206</v>
      </c>
      <c r="F8" s="91">
        <f>SUM(G8:O8)</f>
        <v>410.3193</v>
      </c>
      <c r="G8" s="106">
        <f>SUM(G9:G13)</f>
        <v>113.51</v>
      </c>
      <c r="H8" s="106">
        <f t="shared" ref="H8:O8" si="3">SUM(H9:H13)</f>
        <v>29.29</v>
      </c>
      <c r="I8" s="106">
        <f t="shared" si="3"/>
        <v>1.31</v>
      </c>
      <c r="J8" s="106">
        <f t="shared" si="3"/>
        <v>54.9408</v>
      </c>
      <c r="K8" s="106">
        <f t="shared" si="3"/>
        <v>0</v>
      </c>
      <c r="L8" s="106">
        <f t="shared" si="3"/>
        <v>48.8181</v>
      </c>
      <c r="M8" s="106">
        <f t="shared" si="3"/>
        <v>111.1104</v>
      </c>
      <c r="N8" s="106">
        <f t="shared" si="3"/>
        <v>0</v>
      </c>
      <c r="O8" s="106">
        <f t="shared" si="3"/>
        <v>51.34</v>
      </c>
      <c r="P8" s="106">
        <f>SUM(Q8:AQ8)</f>
        <v>1348.4</v>
      </c>
      <c r="Q8" s="106">
        <f t="shared" ref="H8:AM8" si="4">SUM(Q9:Q14)</f>
        <v>0</v>
      </c>
      <c r="R8" s="106">
        <f t="shared" si="4"/>
        <v>0</v>
      </c>
      <c r="S8" s="106">
        <f t="shared" si="4"/>
        <v>0</v>
      </c>
      <c r="T8" s="106">
        <f t="shared" si="4"/>
        <v>0</v>
      </c>
      <c r="U8" s="106">
        <f t="shared" si="4"/>
        <v>0</v>
      </c>
      <c r="V8" s="106">
        <f t="shared" si="4"/>
        <v>0</v>
      </c>
      <c r="W8" s="106">
        <f t="shared" si="4"/>
        <v>0</v>
      </c>
      <c r="X8" s="106">
        <f t="shared" si="4"/>
        <v>0</v>
      </c>
      <c r="Y8" s="106">
        <f t="shared" si="4"/>
        <v>0</v>
      </c>
      <c r="Z8" s="106">
        <f t="shared" si="4"/>
        <v>0</v>
      </c>
      <c r="AA8" s="106">
        <f t="shared" si="4"/>
        <v>0</v>
      </c>
      <c r="AB8" s="106">
        <f t="shared" si="4"/>
        <v>0</v>
      </c>
      <c r="AC8" s="106">
        <f t="shared" si="4"/>
        <v>0</v>
      </c>
      <c r="AD8" s="106">
        <f t="shared" si="4"/>
        <v>0</v>
      </c>
      <c r="AE8" s="106">
        <f t="shared" si="4"/>
        <v>0</v>
      </c>
      <c r="AF8" s="106">
        <f t="shared" si="4"/>
        <v>0</v>
      </c>
      <c r="AG8" s="106">
        <f t="shared" si="4"/>
        <v>0</v>
      </c>
      <c r="AH8" s="106">
        <f t="shared" si="4"/>
        <v>0</v>
      </c>
      <c r="AI8" s="106">
        <f t="shared" si="4"/>
        <v>0</v>
      </c>
      <c r="AJ8" s="106">
        <f t="shared" si="4"/>
        <v>0</v>
      </c>
      <c r="AK8" s="106">
        <f t="shared" si="4"/>
        <v>0</v>
      </c>
      <c r="AL8" s="106">
        <f t="shared" si="4"/>
        <v>0</v>
      </c>
      <c r="AM8" s="106">
        <f t="shared" si="4"/>
        <v>0</v>
      </c>
      <c r="AN8" s="106">
        <f t="shared" ref="AN8:BS8" si="5">SUM(AN9:AN14)</f>
        <v>0</v>
      </c>
      <c r="AO8" s="106">
        <f t="shared" si="5"/>
        <v>0</v>
      </c>
      <c r="AP8" s="106">
        <f>SUM(AP9:AP14)</f>
        <v>0</v>
      </c>
      <c r="AQ8" s="106">
        <f>SUM(AQ9:AQ14)</f>
        <v>1348.4</v>
      </c>
      <c r="AR8" s="106">
        <f>SUM(AS8:BM8)</f>
        <v>49.5013</v>
      </c>
      <c r="AS8" s="106">
        <f t="shared" si="5"/>
        <v>0</v>
      </c>
      <c r="AT8" s="106">
        <f t="shared" si="5"/>
        <v>0</v>
      </c>
      <c r="AU8" s="106">
        <f t="shared" si="5"/>
        <v>0</v>
      </c>
      <c r="AV8" s="106">
        <f t="shared" si="5"/>
        <v>0</v>
      </c>
      <c r="AW8" s="106">
        <f t="shared" si="5"/>
        <v>0</v>
      </c>
      <c r="AX8" s="106">
        <f t="shared" si="5"/>
        <v>0</v>
      </c>
      <c r="AY8" s="106">
        <f t="shared" si="5"/>
        <v>0</v>
      </c>
      <c r="AZ8" s="106">
        <f t="shared" si="5"/>
        <v>0</v>
      </c>
      <c r="BA8" s="106">
        <f t="shared" si="5"/>
        <v>0</v>
      </c>
      <c r="BB8" s="106">
        <f t="shared" si="5"/>
        <v>0</v>
      </c>
      <c r="BC8" s="106">
        <f t="shared" si="5"/>
        <v>19.4233</v>
      </c>
      <c r="BD8" s="106">
        <f t="shared" si="5"/>
        <v>0</v>
      </c>
      <c r="BE8" s="106">
        <f t="shared" si="5"/>
        <v>0</v>
      </c>
      <c r="BF8" s="106">
        <f t="shared" si="5"/>
        <v>0</v>
      </c>
      <c r="BG8" s="106">
        <f t="shared" si="5"/>
        <v>0</v>
      </c>
      <c r="BH8" s="106">
        <f t="shared" si="5"/>
        <v>30.078</v>
      </c>
      <c r="BI8" s="106">
        <f t="shared" si="5"/>
        <v>0</v>
      </c>
      <c r="BJ8" s="106">
        <f t="shared" si="5"/>
        <v>0</v>
      </c>
      <c r="BK8" s="106">
        <f t="shared" si="5"/>
        <v>0</v>
      </c>
      <c r="BL8" s="106">
        <f t="shared" si="5"/>
        <v>0</v>
      </c>
      <c r="BM8" s="106">
        <f t="shared" si="5"/>
        <v>0</v>
      </c>
      <c r="BN8" s="106">
        <f t="shared" si="5"/>
        <v>0</v>
      </c>
      <c r="BO8" s="106">
        <f t="shared" si="5"/>
        <v>0</v>
      </c>
      <c r="BP8" s="106">
        <f t="shared" si="5"/>
        <v>0</v>
      </c>
      <c r="BQ8" s="106">
        <f t="shared" si="5"/>
        <v>0</v>
      </c>
      <c r="BR8" s="106">
        <f t="shared" si="5"/>
        <v>0</v>
      </c>
      <c r="BS8" s="106">
        <f t="shared" si="5"/>
        <v>0</v>
      </c>
      <c r="BT8" s="106">
        <f t="shared" ref="BT8:CK8" si="6">SUM(BT9:BT14)</f>
        <v>0</v>
      </c>
      <c r="BU8" s="106">
        <f t="shared" si="6"/>
        <v>0</v>
      </c>
      <c r="BV8" s="106">
        <f t="shared" si="6"/>
        <v>0</v>
      </c>
      <c r="BW8" s="106">
        <f t="shared" si="6"/>
        <v>0</v>
      </c>
      <c r="BX8" s="106">
        <f t="shared" si="6"/>
        <v>0</v>
      </c>
      <c r="BY8" s="106">
        <f t="shared" si="6"/>
        <v>0</v>
      </c>
      <c r="BZ8" s="106">
        <f t="shared" si="6"/>
        <v>0</v>
      </c>
      <c r="CA8" s="106">
        <f t="shared" si="6"/>
        <v>0</v>
      </c>
      <c r="CB8" s="106">
        <f t="shared" si="6"/>
        <v>0</v>
      </c>
      <c r="CC8" s="106">
        <f t="shared" si="6"/>
        <v>0</v>
      </c>
      <c r="CD8" s="106">
        <f t="shared" si="6"/>
        <v>0</v>
      </c>
      <c r="CE8" s="106">
        <f t="shared" si="6"/>
        <v>0</v>
      </c>
      <c r="CF8" s="106">
        <f t="shared" si="6"/>
        <v>0</v>
      </c>
      <c r="CG8" s="106">
        <f t="shared" si="6"/>
        <v>0</v>
      </c>
      <c r="CH8" s="106">
        <f t="shared" si="6"/>
        <v>0</v>
      </c>
      <c r="CI8" s="106">
        <f t="shared" si="6"/>
        <v>0</v>
      </c>
      <c r="CJ8" s="106">
        <f t="shared" si="6"/>
        <v>0</v>
      </c>
      <c r="CK8" s="106">
        <f t="shared" si="6"/>
        <v>0</v>
      </c>
      <c r="CL8" s="91"/>
      <c r="CM8" s="91"/>
      <c r="CN8" s="91"/>
      <c r="CO8" s="91"/>
      <c r="CP8" s="91"/>
      <c r="CQ8" s="91"/>
      <c r="CR8" s="91"/>
      <c r="CS8" s="91"/>
      <c r="CT8" s="91"/>
      <c r="CU8" s="91"/>
      <c r="CV8" s="91"/>
      <c r="CW8" s="91"/>
      <c r="CX8" s="91"/>
      <c r="CY8" s="91"/>
      <c r="CZ8" s="91"/>
      <c r="DA8" s="91"/>
      <c r="DB8" s="91"/>
      <c r="DC8" s="91"/>
      <c r="DD8" s="91"/>
      <c r="DE8" s="91"/>
    </row>
    <row r="9" s="78" customFormat="1" ht="20.1" customHeight="1" spans="1:109">
      <c r="A9" s="107" t="s">
        <v>76</v>
      </c>
      <c r="B9" s="107" t="s">
        <v>77</v>
      </c>
      <c r="C9" s="107" t="s">
        <v>77</v>
      </c>
      <c r="D9" s="105" t="s">
        <v>78</v>
      </c>
      <c r="E9" s="91">
        <f>F9+P9+AR9</f>
        <v>48.8181</v>
      </c>
      <c r="F9" s="91">
        <f t="shared" ref="F9:F14" si="7">SUM(G9:O9)</f>
        <v>48.8181</v>
      </c>
      <c r="G9" s="91"/>
      <c r="H9" s="91"/>
      <c r="I9" s="91"/>
      <c r="J9" s="90"/>
      <c r="K9" s="91"/>
      <c r="L9" s="106">
        <v>48.8181</v>
      </c>
      <c r="M9" s="91"/>
      <c r="N9" s="91"/>
      <c r="O9" s="91"/>
      <c r="P9" s="106">
        <f>SUM(Q9:AQ9)</f>
        <v>0</v>
      </c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4"/>
      <c r="AR9" s="106">
        <f>SUM(AS9:BM9)</f>
        <v>0</v>
      </c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1"/>
      <c r="CG9" s="91"/>
      <c r="CH9" s="91"/>
      <c r="CI9" s="91"/>
      <c r="CJ9" s="91"/>
      <c r="CK9" s="91"/>
      <c r="CL9" s="91"/>
      <c r="CM9" s="91"/>
      <c r="CN9" s="91"/>
      <c r="CO9" s="91"/>
      <c r="CP9" s="91"/>
      <c r="CQ9" s="91"/>
      <c r="CR9" s="91"/>
      <c r="CS9" s="91"/>
      <c r="CT9" s="91"/>
      <c r="CU9" s="91"/>
      <c r="CV9" s="91"/>
      <c r="CW9" s="91"/>
      <c r="CX9" s="91"/>
      <c r="CY9" s="91"/>
      <c r="CZ9" s="91"/>
      <c r="DA9" s="91"/>
      <c r="DB9" s="91"/>
      <c r="DC9" s="91"/>
      <c r="DD9" s="91"/>
      <c r="DE9" s="91"/>
    </row>
    <row r="10" s="78" customFormat="1" ht="20.1" customHeight="1" spans="1:109">
      <c r="A10" s="107" t="s">
        <v>79</v>
      </c>
      <c r="B10" s="107" t="s">
        <v>80</v>
      </c>
      <c r="C10" s="107" t="s">
        <v>81</v>
      </c>
      <c r="D10" s="105" t="s">
        <v>82</v>
      </c>
      <c r="E10" s="91">
        <f>F10+P10+AR10</f>
        <v>30.4008</v>
      </c>
      <c r="F10" s="91">
        <f t="shared" si="7"/>
        <v>30.4008</v>
      </c>
      <c r="G10" s="91"/>
      <c r="H10" s="91"/>
      <c r="I10" s="91"/>
      <c r="J10" s="91">
        <v>30.4008</v>
      </c>
      <c r="K10" s="91"/>
      <c r="L10" s="91"/>
      <c r="M10" s="91"/>
      <c r="N10" s="91"/>
      <c r="O10" s="91"/>
      <c r="P10" s="106">
        <f>SUM(Q10:AQ10)</f>
        <v>0</v>
      </c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106">
        <f>SUM(AS10:BM10)</f>
        <v>0</v>
      </c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  <c r="BM10" s="91"/>
      <c r="BN10" s="91"/>
      <c r="BO10" s="91"/>
      <c r="BP10" s="91"/>
      <c r="BQ10" s="91"/>
      <c r="BR10" s="91"/>
      <c r="BS10" s="91"/>
      <c r="BT10" s="91"/>
      <c r="BU10" s="91"/>
      <c r="BV10" s="91"/>
      <c r="BW10" s="91"/>
      <c r="BX10" s="91"/>
      <c r="BY10" s="91"/>
      <c r="BZ10" s="91"/>
      <c r="CA10" s="91"/>
      <c r="CB10" s="91"/>
      <c r="CC10" s="91"/>
      <c r="CD10" s="91"/>
      <c r="CE10" s="91"/>
      <c r="CF10" s="91"/>
      <c r="CG10" s="91"/>
      <c r="CH10" s="91"/>
      <c r="CI10" s="91"/>
      <c r="CJ10" s="91"/>
      <c r="CK10" s="91"/>
      <c r="CL10" s="91"/>
      <c r="CM10" s="91"/>
      <c r="CN10" s="91"/>
      <c r="CO10" s="91"/>
      <c r="CP10" s="91"/>
      <c r="CQ10" s="91"/>
      <c r="CR10" s="91"/>
      <c r="CS10" s="91"/>
      <c r="CT10" s="91"/>
      <c r="CU10" s="91"/>
      <c r="CV10" s="91"/>
      <c r="CW10" s="91"/>
      <c r="CX10" s="91"/>
      <c r="CY10" s="91"/>
      <c r="CZ10" s="91"/>
      <c r="DA10" s="91"/>
      <c r="DB10" s="91"/>
      <c r="DC10" s="91"/>
      <c r="DD10" s="91"/>
      <c r="DE10" s="91"/>
    </row>
    <row r="11" s="78" customFormat="1" ht="20.1" customHeight="1" spans="1:109">
      <c r="A11" s="107" t="s">
        <v>83</v>
      </c>
      <c r="B11" s="107" t="s">
        <v>84</v>
      </c>
      <c r="C11" s="107" t="s">
        <v>84</v>
      </c>
      <c r="D11" s="105" t="s">
        <v>85</v>
      </c>
      <c r="E11" s="91">
        <f>F11+P11+AR11</f>
        <v>1709.5784</v>
      </c>
      <c r="F11" s="91">
        <f t="shared" si="7"/>
        <v>331.1004</v>
      </c>
      <c r="G11" s="106">
        <v>113.51</v>
      </c>
      <c r="H11" s="89">
        <v>29.29</v>
      </c>
      <c r="I11" s="91">
        <v>1.31</v>
      </c>
      <c r="J11" s="91">
        <v>24.54</v>
      </c>
      <c r="K11" s="91"/>
      <c r="L11" s="91"/>
      <c r="M11" s="106">
        <v>111.1104</v>
      </c>
      <c r="N11" s="91"/>
      <c r="O11" s="89">
        <v>51.34</v>
      </c>
      <c r="P11" s="106">
        <f>SUM(Q11:AQ11)</f>
        <v>1348.4</v>
      </c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>
        <v>1348.4</v>
      </c>
      <c r="AR11" s="106">
        <f>SUM(AS11:BM11)</f>
        <v>30.078</v>
      </c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>
        <v>30.078</v>
      </c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1"/>
      <c r="CO11" s="91"/>
      <c r="CP11" s="91"/>
      <c r="CQ11" s="91"/>
      <c r="CR11" s="91"/>
      <c r="CS11" s="91"/>
      <c r="CT11" s="91"/>
      <c r="CU11" s="91"/>
      <c r="CV11" s="91"/>
      <c r="CW11" s="91"/>
      <c r="CX11" s="91"/>
      <c r="CY11" s="91"/>
      <c r="CZ11" s="91"/>
      <c r="DA11" s="91"/>
      <c r="DB11" s="91"/>
      <c r="DC11" s="91"/>
      <c r="DD11" s="91"/>
      <c r="DE11" s="91"/>
    </row>
    <row r="12" s="78" customFormat="1" ht="20.1" customHeight="1" spans="1:109">
      <c r="A12" s="107" t="s">
        <v>86</v>
      </c>
      <c r="B12" s="107" t="s">
        <v>81</v>
      </c>
      <c r="C12" s="107" t="s">
        <v>84</v>
      </c>
      <c r="D12" s="105" t="s">
        <v>87</v>
      </c>
      <c r="E12" s="91">
        <f>F12+P12+AR12</f>
        <v>19.4233</v>
      </c>
      <c r="F12" s="91">
        <f>SUM(G12:O12)</f>
        <v>0</v>
      </c>
      <c r="G12" s="91"/>
      <c r="H12" s="91"/>
      <c r="I12" s="91"/>
      <c r="J12" s="91"/>
      <c r="K12" s="91"/>
      <c r="L12" s="91"/>
      <c r="M12" s="91"/>
      <c r="N12" s="91"/>
      <c r="O12" s="91"/>
      <c r="P12" s="106">
        <f>SUM(Q12:AQ12)</f>
        <v>0</v>
      </c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106">
        <f>SUM(AS12:BM12)</f>
        <v>19.4233</v>
      </c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>
        <v>19.4233</v>
      </c>
      <c r="BD12" s="91"/>
      <c r="BE12" s="91"/>
      <c r="BF12" s="91"/>
      <c r="BG12" s="91"/>
      <c r="BH12" s="91"/>
      <c r="BI12" s="91"/>
      <c r="BJ12" s="91"/>
      <c r="BK12" s="91"/>
      <c r="BL12" s="91"/>
      <c r="BM12" s="91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1"/>
      <c r="BY12" s="91"/>
      <c r="BZ12" s="91"/>
      <c r="CA12" s="91"/>
      <c r="CB12" s="91"/>
      <c r="CC12" s="91"/>
      <c r="CD12" s="91"/>
      <c r="CE12" s="91"/>
      <c r="CF12" s="91"/>
      <c r="CG12" s="91"/>
      <c r="CH12" s="91"/>
      <c r="CI12" s="91"/>
      <c r="CJ12" s="91"/>
      <c r="CK12" s="91"/>
      <c r="CL12" s="91"/>
      <c r="CM12" s="91"/>
      <c r="CN12" s="91"/>
      <c r="CO12" s="91"/>
      <c r="CP12" s="91"/>
      <c r="CQ12" s="91"/>
      <c r="CR12" s="91"/>
      <c r="CS12" s="91"/>
      <c r="CT12" s="91"/>
      <c r="CU12" s="91"/>
      <c r="CV12" s="91"/>
      <c r="CW12" s="91"/>
      <c r="CX12" s="91"/>
      <c r="CY12" s="91"/>
      <c r="CZ12" s="91"/>
      <c r="DA12" s="91"/>
      <c r="DB12" s="91"/>
      <c r="DC12" s="91"/>
      <c r="DD12" s="91"/>
      <c r="DE12" s="91"/>
    </row>
    <row r="13" s="78" customFormat="1" ht="20.1" customHeight="1" spans="1:109">
      <c r="A13" s="85"/>
      <c r="B13" s="85"/>
      <c r="C13" s="85"/>
      <c r="D13" s="105"/>
      <c r="E13" s="91"/>
      <c r="F13" s="91">
        <f>SUM(G13:O13)</f>
        <v>0</v>
      </c>
      <c r="G13" s="91"/>
      <c r="H13" s="91"/>
      <c r="I13" s="91"/>
      <c r="J13" s="91"/>
      <c r="K13" s="91"/>
      <c r="L13" s="91"/>
      <c r="M13" s="91"/>
      <c r="N13" s="91"/>
      <c r="O13" s="91"/>
      <c r="P13" s="106">
        <f>SUM(Q13:AQ13)</f>
        <v>0</v>
      </c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106">
        <f>SUM(AS13:BM13)</f>
        <v>0</v>
      </c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1"/>
      <c r="CP13" s="91"/>
      <c r="CQ13" s="91"/>
      <c r="CR13" s="91"/>
      <c r="CS13" s="91"/>
      <c r="CT13" s="91"/>
      <c r="CU13" s="91"/>
      <c r="CV13" s="91"/>
      <c r="CW13" s="91"/>
      <c r="CX13" s="91"/>
      <c r="CY13" s="91"/>
      <c r="CZ13" s="91"/>
      <c r="DA13" s="91"/>
      <c r="DB13" s="91"/>
      <c r="DC13" s="91"/>
      <c r="DD13" s="91"/>
      <c r="DE13" s="91"/>
    </row>
    <row r="14" s="78" customFormat="1" ht="20.1" customHeight="1" spans="1:109">
      <c r="A14" s="85"/>
      <c r="B14" s="85"/>
      <c r="C14" s="85"/>
      <c r="D14" s="105"/>
      <c r="E14" s="91"/>
      <c r="F14" s="91">
        <f t="shared" si="7"/>
        <v>0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1"/>
      <c r="CR14" s="91"/>
      <c r="CS14" s="91"/>
      <c r="CT14" s="91"/>
      <c r="CU14" s="91"/>
      <c r="CV14" s="91"/>
      <c r="CW14" s="91"/>
      <c r="CX14" s="91"/>
      <c r="CY14" s="91"/>
      <c r="CZ14" s="91"/>
      <c r="DA14" s="91"/>
      <c r="DB14" s="91"/>
      <c r="DC14" s="91"/>
      <c r="DD14" s="91"/>
      <c r="DE14" s="91"/>
    </row>
    <row r="15" s="78" customFormat="1" ht="20.1" customHeight="1" spans="1:109">
      <c r="A15" s="85"/>
      <c r="B15" s="85"/>
      <c r="C15" s="85"/>
      <c r="D15" s="105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91"/>
      <c r="BY15" s="91"/>
      <c r="BZ15" s="91"/>
      <c r="CA15" s="91"/>
      <c r="CB15" s="91"/>
      <c r="CC15" s="91"/>
      <c r="CD15" s="91"/>
      <c r="CE15" s="91"/>
      <c r="CF15" s="91"/>
      <c r="CG15" s="91"/>
      <c r="CH15" s="91"/>
      <c r="CI15" s="91"/>
      <c r="CJ15" s="91"/>
      <c r="CK15" s="91"/>
      <c r="CL15" s="91"/>
      <c r="CM15" s="91"/>
      <c r="CN15" s="91"/>
      <c r="CO15" s="91"/>
      <c r="CP15" s="91"/>
      <c r="CQ15" s="91"/>
      <c r="CR15" s="91"/>
      <c r="CS15" s="91"/>
      <c r="CT15" s="91"/>
      <c r="CU15" s="91"/>
      <c r="CV15" s="91"/>
      <c r="CW15" s="91"/>
      <c r="CX15" s="91"/>
      <c r="CY15" s="91"/>
      <c r="CZ15" s="91"/>
      <c r="DA15" s="91"/>
      <c r="DB15" s="91"/>
      <c r="DC15" s="91"/>
      <c r="DD15" s="91"/>
      <c r="DE15" s="91"/>
    </row>
    <row r="16" s="78" customFormat="1" ht="20.1" customHeight="1" spans="1:109">
      <c r="A16" s="85"/>
      <c r="B16" s="85"/>
      <c r="C16" s="85"/>
      <c r="D16" s="105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</row>
    <row r="17" s="78" customFormat="1" ht="20.1" customHeight="1" spans="1:109">
      <c r="A17" s="85"/>
      <c r="B17" s="85"/>
      <c r="C17" s="85"/>
      <c r="D17" s="105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91"/>
      <c r="BQ17" s="91"/>
      <c r="BR17" s="91"/>
      <c r="BS17" s="91"/>
      <c r="BT17" s="91"/>
      <c r="BU17" s="91"/>
      <c r="BV17" s="91"/>
      <c r="BW17" s="91"/>
      <c r="BX17" s="91"/>
      <c r="BY17" s="91"/>
      <c r="BZ17" s="91"/>
      <c r="CA17" s="91"/>
      <c r="CB17" s="91"/>
      <c r="CC17" s="91"/>
      <c r="CD17" s="91"/>
      <c r="CE17" s="91"/>
      <c r="CF17" s="91"/>
      <c r="CG17" s="91"/>
      <c r="CH17" s="91"/>
      <c r="CI17" s="91"/>
      <c r="CJ17" s="91"/>
      <c r="CK17" s="91"/>
      <c r="CL17" s="91"/>
      <c r="CM17" s="91"/>
      <c r="CN17" s="91"/>
      <c r="CO17" s="91"/>
      <c r="CP17" s="91"/>
      <c r="CQ17" s="91"/>
      <c r="CR17" s="91"/>
      <c r="CS17" s="91"/>
      <c r="CT17" s="91"/>
      <c r="CU17" s="91"/>
      <c r="CV17" s="91"/>
      <c r="CW17" s="91"/>
      <c r="CX17" s="91"/>
      <c r="CY17" s="91"/>
      <c r="CZ17" s="91"/>
      <c r="DA17" s="91"/>
      <c r="DB17" s="91"/>
      <c r="DC17" s="91"/>
      <c r="DD17" s="91"/>
      <c r="DE17" s="91"/>
    </row>
    <row r="18" s="78" customFormat="1" ht="20.1" customHeight="1" spans="1:109">
      <c r="A18" s="85"/>
      <c r="B18" s="85"/>
      <c r="C18" s="85"/>
      <c r="D18" s="105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1"/>
      <c r="CO18" s="91"/>
      <c r="CP18" s="91"/>
      <c r="CQ18" s="91"/>
      <c r="CR18" s="91"/>
      <c r="CS18" s="91"/>
      <c r="CT18" s="91"/>
      <c r="CU18" s="91"/>
      <c r="CV18" s="91"/>
      <c r="CW18" s="91"/>
      <c r="CX18" s="91"/>
      <c r="CY18" s="91"/>
      <c r="CZ18" s="91"/>
      <c r="DA18" s="91"/>
      <c r="DB18" s="91"/>
      <c r="DC18" s="91"/>
      <c r="DD18" s="91"/>
      <c r="DE18" s="91"/>
    </row>
    <row r="19" s="78" customFormat="1" ht="20.1" customHeight="1" spans="1:109">
      <c r="A19" s="85"/>
      <c r="B19" s="85"/>
      <c r="C19" s="85"/>
      <c r="D19" s="105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</row>
    <row r="20" s="78" customFormat="1" ht="20.1" customHeight="1" spans="1:109">
      <c r="A20" s="85"/>
      <c r="B20" s="85"/>
      <c r="C20" s="85"/>
      <c r="D20" s="105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  <c r="CS20" s="91"/>
      <c r="CT20" s="91"/>
      <c r="CU20" s="91"/>
      <c r="CV20" s="91"/>
      <c r="CW20" s="91"/>
      <c r="CX20" s="91"/>
      <c r="CY20" s="91"/>
      <c r="CZ20" s="91"/>
      <c r="DA20" s="91"/>
      <c r="DB20" s="91"/>
      <c r="DC20" s="91"/>
      <c r="DD20" s="91"/>
      <c r="DE20" s="91"/>
    </row>
  </sheetData>
  <mergeCells count="119"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  <mergeCell ref="DE5:DE6"/>
  </mergeCells>
  <printOptions horizontalCentered="1"/>
  <pageMargins left="0.747916666666667" right="0.747916666666667" top="0.984027777777778" bottom="0.984027777777778" header="0.511805555555556" footer="0.51180555555555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1"/>
  <sheetViews>
    <sheetView showGridLines="0" showZeros="0" topLeftCell="A7" workbookViewId="0">
      <selection activeCell="J9" sqref="J9"/>
    </sheetView>
  </sheetViews>
  <sheetFormatPr defaultColWidth="6.875" defaultRowHeight="12.75" customHeight="1" outlineLevelCol="6"/>
  <cols>
    <col min="1" max="2" width="6" style="4" customWidth="1"/>
    <col min="3" max="3" width="47" style="4" customWidth="1"/>
    <col min="4" max="5" width="19.25" style="78" customWidth="1"/>
    <col min="6" max="6" width="19.25" style="4" customWidth="1"/>
    <col min="7" max="7" width="6.5" style="4" customWidth="1"/>
    <col min="8" max="16384" width="6.875" style="4"/>
  </cols>
  <sheetData>
    <row r="1" s="1" customFormat="1" ht="20.25" customHeight="1" spans="1:7">
      <c r="A1" s="46"/>
      <c r="B1" s="46"/>
      <c r="C1" s="48"/>
      <c r="D1" s="79"/>
      <c r="E1" s="79"/>
      <c r="F1" s="7" t="s">
        <v>225</v>
      </c>
      <c r="G1" s="64"/>
    </row>
    <row r="2" s="2" customFormat="1" ht="30" customHeight="1" spans="1:7">
      <c r="A2" s="80" t="s">
        <v>226</v>
      </c>
      <c r="B2" s="80"/>
      <c r="C2" s="80"/>
      <c r="D2" s="81"/>
      <c r="E2" s="81"/>
      <c r="F2" s="80"/>
      <c r="G2" s="65"/>
    </row>
    <row r="3" s="1" customFormat="1" ht="20.25" customHeight="1" spans="1:7">
      <c r="A3" s="9" t="s">
        <v>2</v>
      </c>
      <c r="B3" s="9"/>
      <c r="C3" s="9"/>
      <c r="D3" s="82"/>
      <c r="E3" s="79"/>
      <c r="F3" s="11" t="s">
        <v>3</v>
      </c>
      <c r="G3" s="64"/>
    </row>
    <row r="4" ht="20.1" customHeight="1" spans="1:7">
      <c r="A4" s="83" t="s">
        <v>227</v>
      </c>
      <c r="B4" s="83"/>
      <c r="C4" s="84"/>
      <c r="D4" s="85" t="s">
        <v>90</v>
      </c>
      <c r="E4" s="85"/>
      <c r="F4" s="21"/>
      <c r="G4" s="66"/>
    </row>
    <row r="5" ht="20.1" customHeight="1" spans="1:7">
      <c r="A5" s="16" t="s">
        <v>62</v>
      </c>
      <c r="B5" s="17"/>
      <c r="C5" s="21" t="s">
        <v>228</v>
      </c>
      <c r="D5" s="85" t="s">
        <v>52</v>
      </c>
      <c r="E5" s="86" t="s">
        <v>229</v>
      </c>
      <c r="F5" s="87" t="s">
        <v>230</v>
      </c>
      <c r="G5" s="66"/>
    </row>
    <row r="6" ht="33.75" customHeight="1" spans="1:7">
      <c r="A6" s="88" t="s">
        <v>72</v>
      </c>
      <c r="B6" s="88" t="s">
        <v>73</v>
      </c>
      <c r="C6" s="21"/>
      <c r="D6" s="85"/>
      <c r="E6" s="86"/>
      <c r="F6" s="87"/>
      <c r="G6" s="66"/>
    </row>
    <row r="7" s="68" customFormat="1" ht="20.1" customHeight="1" spans="1:6">
      <c r="A7" s="59"/>
      <c r="B7" s="59"/>
      <c r="C7" s="71" t="s">
        <v>52</v>
      </c>
      <c r="D7" s="89">
        <f t="shared" ref="D7:F7" si="0">((SUM(D9:D15)+SUM(D17:D39)+SUM(D41:D51)))</f>
        <v>494.22</v>
      </c>
      <c r="E7" s="89">
        <f t="shared" si="0"/>
        <v>459.82</v>
      </c>
      <c r="F7" s="30">
        <f t="shared" si="0"/>
        <v>34.4</v>
      </c>
    </row>
    <row r="8" s="68" customFormat="1" ht="20.1" customHeight="1" spans="1:6">
      <c r="A8" s="59"/>
      <c r="B8" s="59"/>
      <c r="C8" s="59" t="s">
        <v>135</v>
      </c>
      <c r="D8" s="89">
        <f t="shared" ref="D8:F8" si="1">((SUM(D9:D15)))</f>
        <v>410.3187</v>
      </c>
      <c r="E8" s="89">
        <f t="shared" si="1"/>
        <v>410.3187</v>
      </c>
      <c r="F8" s="30">
        <f t="shared" si="1"/>
        <v>0</v>
      </c>
    </row>
    <row r="9" ht="20.1" customHeight="1" spans="1:6">
      <c r="A9" s="59" t="s">
        <v>231</v>
      </c>
      <c r="B9" s="59" t="s">
        <v>84</v>
      </c>
      <c r="C9" s="59" t="s">
        <v>232</v>
      </c>
      <c r="D9" s="89">
        <f t="shared" ref="D9:D15" si="2">((SUM(E9:F9)))</f>
        <v>113.5044</v>
      </c>
      <c r="E9" s="89">
        <v>113.5044</v>
      </c>
      <c r="F9" s="30"/>
    </row>
    <row r="10" ht="20.1" customHeight="1" spans="1:6">
      <c r="A10" s="59" t="s">
        <v>231</v>
      </c>
      <c r="B10" s="59" t="s">
        <v>81</v>
      </c>
      <c r="C10" s="59" t="s">
        <v>233</v>
      </c>
      <c r="D10" s="89">
        <f t="shared" si="2"/>
        <v>29.2764</v>
      </c>
      <c r="E10" s="89">
        <v>29.2764</v>
      </c>
      <c r="F10" s="30"/>
    </row>
    <row r="11" ht="20.1" customHeight="1" spans="1:6">
      <c r="A11" s="59" t="s">
        <v>231</v>
      </c>
      <c r="B11" s="59" t="s">
        <v>234</v>
      </c>
      <c r="C11" s="59" t="s">
        <v>235</v>
      </c>
      <c r="D11" s="89">
        <f t="shared" si="2"/>
        <v>1.2994</v>
      </c>
      <c r="E11" s="89">
        <v>1.2994</v>
      </c>
      <c r="F11" s="30"/>
    </row>
    <row r="12" ht="20.1" customHeight="1" spans="1:6">
      <c r="A12" s="59" t="s">
        <v>231</v>
      </c>
      <c r="B12" s="59" t="s">
        <v>236</v>
      </c>
      <c r="C12" s="59" t="s">
        <v>237</v>
      </c>
      <c r="D12" s="89">
        <f t="shared" si="2"/>
        <v>38.9967</v>
      </c>
      <c r="E12" s="90">
        <v>38.9967</v>
      </c>
      <c r="F12" s="30"/>
    </row>
    <row r="13" ht="20.1" customHeight="1" spans="1:6">
      <c r="A13" s="59" t="s">
        <v>231</v>
      </c>
      <c r="B13" s="59" t="s">
        <v>238</v>
      </c>
      <c r="C13" s="59" t="s">
        <v>239</v>
      </c>
      <c r="D13" s="89">
        <f t="shared" si="2"/>
        <v>111.1104</v>
      </c>
      <c r="E13" s="89">
        <v>111.1104</v>
      </c>
      <c r="F13" s="30"/>
    </row>
    <row r="14" ht="20.1" customHeight="1" spans="1:6">
      <c r="A14" s="59" t="s">
        <v>231</v>
      </c>
      <c r="B14" s="59" t="s">
        <v>240</v>
      </c>
      <c r="C14" s="59" t="s">
        <v>241</v>
      </c>
      <c r="D14" s="89">
        <f t="shared" si="2"/>
        <v>64.7954</v>
      </c>
      <c r="E14" s="89">
        <v>64.7954</v>
      </c>
      <c r="F14" s="30"/>
    </row>
    <row r="15" ht="20.1" customHeight="1" spans="1:6">
      <c r="A15" s="59" t="s">
        <v>231</v>
      </c>
      <c r="B15" s="59" t="s">
        <v>242</v>
      </c>
      <c r="C15" s="59" t="s">
        <v>243</v>
      </c>
      <c r="D15" s="89">
        <f t="shared" si="2"/>
        <v>51.336</v>
      </c>
      <c r="E15" s="89">
        <v>51.336</v>
      </c>
      <c r="F15" s="30"/>
    </row>
    <row r="16" ht="20.1" customHeight="1" spans="1:6">
      <c r="A16" s="59"/>
      <c r="B16" s="59"/>
      <c r="C16" s="59" t="s">
        <v>136</v>
      </c>
      <c r="D16" s="89">
        <f t="shared" ref="D16:F16" si="3">((SUM(D17:D39)))</f>
        <v>34.4</v>
      </c>
      <c r="E16" s="89">
        <f t="shared" si="3"/>
        <v>0</v>
      </c>
      <c r="F16" s="30">
        <f t="shared" si="3"/>
        <v>34.4</v>
      </c>
    </row>
    <row r="17" ht="20.1" customHeight="1" spans="1:6">
      <c r="A17" s="59" t="s">
        <v>244</v>
      </c>
      <c r="B17" s="59" t="s">
        <v>84</v>
      </c>
      <c r="C17" s="59" t="s">
        <v>245</v>
      </c>
      <c r="D17" s="89">
        <f t="shared" ref="D17:D39" si="4">((SUM(E17:F17)))</f>
        <v>4</v>
      </c>
      <c r="E17" s="89"/>
      <c r="F17" s="30">
        <v>4</v>
      </c>
    </row>
    <row r="18" ht="20.1" customHeight="1" spans="1:6">
      <c r="A18" s="59" t="s">
        <v>244</v>
      </c>
      <c r="B18" s="59" t="s">
        <v>81</v>
      </c>
      <c r="C18" s="59" t="s">
        <v>246</v>
      </c>
      <c r="D18" s="89">
        <f t="shared" si="4"/>
        <v>3</v>
      </c>
      <c r="E18" s="89"/>
      <c r="F18" s="30">
        <v>3</v>
      </c>
    </row>
    <row r="19" ht="20.1" customHeight="1" spans="1:6">
      <c r="A19" s="59" t="s">
        <v>244</v>
      </c>
      <c r="B19" s="59" t="s">
        <v>234</v>
      </c>
      <c r="C19" s="59" t="s">
        <v>247</v>
      </c>
      <c r="D19" s="89">
        <f t="shared" si="4"/>
        <v>0</v>
      </c>
      <c r="E19" s="89"/>
      <c r="F19" s="30"/>
    </row>
    <row r="20" ht="20.1" customHeight="1" spans="1:6">
      <c r="A20" s="59" t="s">
        <v>244</v>
      </c>
      <c r="B20" s="59" t="s">
        <v>236</v>
      </c>
      <c r="C20" s="59" t="s">
        <v>248</v>
      </c>
      <c r="D20" s="89">
        <f t="shared" si="4"/>
        <v>0</v>
      </c>
      <c r="E20" s="89"/>
      <c r="F20" s="30"/>
    </row>
    <row r="21" ht="20.1" customHeight="1" spans="1:6">
      <c r="A21" s="59" t="s">
        <v>244</v>
      </c>
      <c r="B21" s="59" t="s">
        <v>77</v>
      </c>
      <c r="C21" s="59" t="s">
        <v>249</v>
      </c>
      <c r="D21" s="89">
        <f t="shared" si="4"/>
        <v>3</v>
      </c>
      <c r="E21" s="89"/>
      <c r="F21" s="91">
        <v>3</v>
      </c>
    </row>
    <row r="22" ht="20.1" customHeight="1" spans="1:6">
      <c r="A22" s="59" t="s">
        <v>244</v>
      </c>
      <c r="B22" s="59" t="s">
        <v>250</v>
      </c>
      <c r="C22" s="59" t="s">
        <v>251</v>
      </c>
      <c r="D22" s="89">
        <f t="shared" si="4"/>
        <v>5</v>
      </c>
      <c r="E22" s="92"/>
      <c r="F22" s="91">
        <v>5</v>
      </c>
    </row>
    <row r="23" ht="20.1" customHeight="1" spans="1:6">
      <c r="A23" s="59" t="s">
        <v>244</v>
      </c>
      <c r="B23" s="59" t="s">
        <v>238</v>
      </c>
      <c r="C23" s="59" t="s">
        <v>252</v>
      </c>
      <c r="D23" s="89">
        <f t="shared" si="4"/>
        <v>3</v>
      </c>
      <c r="E23" s="92"/>
      <c r="F23" s="91">
        <v>3</v>
      </c>
    </row>
    <row r="24" ht="20.1" customHeight="1" spans="1:6">
      <c r="A24" s="59" t="s">
        <v>244</v>
      </c>
      <c r="B24" s="59" t="s">
        <v>253</v>
      </c>
      <c r="C24" s="59" t="s">
        <v>254</v>
      </c>
      <c r="D24" s="89">
        <f t="shared" si="4"/>
        <v>1</v>
      </c>
      <c r="E24" s="92"/>
      <c r="F24" s="91">
        <v>1</v>
      </c>
    </row>
    <row r="25" ht="20.1" customHeight="1" spans="1:6">
      <c r="A25" s="59" t="s">
        <v>244</v>
      </c>
      <c r="B25" s="59" t="s">
        <v>80</v>
      </c>
      <c r="C25" s="59" t="s">
        <v>255</v>
      </c>
      <c r="D25" s="89">
        <f t="shared" si="4"/>
        <v>3</v>
      </c>
      <c r="E25" s="92"/>
      <c r="F25" s="91">
        <v>3</v>
      </c>
    </row>
    <row r="26" ht="20.1" customHeight="1" spans="1:6">
      <c r="A26" s="59" t="s">
        <v>244</v>
      </c>
      <c r="B26" s="59" t="s">
        <v>256</v>
      </c>
      <c r="C26" s="59" t="s">
        <v>257</v>
      </c>
      <c r="D26" s="89">
        <f t="shared" si="4"/>
        <v>0</v>
      </c>
      <c r="E26" s="92"/>
      <c r="F26" s="91"/>
    </row>
    <row r="27" ht="20.1" customHeight="1" spans="1:6">
      <c r="A27" s="59" t="s">
        <v>244</v>
      </c>
      <c r="B27" s="59" t="s">
        <v>258</v>
      </c>
      <c r="C27" s="59" t="s">
        <v>259</v>
      </c>
      <c r="D27" s="89">
        <f t="shared" si="4"/>
        <v>4</v>
      </c>
      <c r="E27" s="92"/>
      <c r="F27" s="91">
        <v>4</v>
      </c>
    </row>
    <row r="28" ht="20.1" customHeight="1" spans="1:6">
      <c r="A28" s="59" t="s">
        <v>244</v>
      </c>
      <c r="B28" s="59" t="s">
        <v>260</v>
      </c>
      <c r="C28" s="59" t="s">
        <v>261</v>
      </c>
      <c r="D28" s="89">
        <f t="shared" si="4"/>
        <v>0</v>
      </c>
      <c r="E28" s="92"/>
      <c r="F28" s="91"/>
    </row>
    <row r="29" ht="20.1" customHeight="1" spans="1:6">
      <c r="A29" s="59" t="s">
        <v>244</v>
      </c>
      <c r="B29" s="59" t="s">
        <v>262</v>
      </c>
      <c r="C29" s="59" t="s">
        <v>263</v>
      </c>
      <c r="D29" s="89">
        <f t="shared" si="4"/>
        <v>3</v>
      </c>
      <c r="E29" s="92"/>
      <c r="F29" s="91">
        <v>3</v>
      </c>
    </row>
    <row r="30" ht="20.1" customHeight="1" spans="1:6">
      <c r="A30" s="59" t="s">
        <v>244</v>
      </c>
      <c r="B30" s="59" t="s">
        <v>264</v>
      </c>
      <c r="C30" s="59" t="s">
        <v>265</v>
      </c>
      <c r="D30" s="89">
        <f t="shared" si="4"/>
        <v>0</v>
      </c>
      <c r="E30" s="92"/>
      <c r="F30" s="91"/>
    </row>
    <row r="31" ht="20.1" customHeight="1" spans="1:6">
      <c r="A31" s="59" t="s">
        <v>244</v>
      </c>
      <c r="B31" s="59" t="s">
        <v>266</v>
      </c>
      <c r="C31" s="59" t="s">
        <v>267</v>
      </c>
      <c r="D31" s="89">
        <f t="shared" si="4"/>
        <v>0</v>
      </c>
      <c r="E31" s="92"/>
      <c r="F31" s="91"/>
    </row>
    <row r="32" ht="20.1" customHeight="1" spans="1:6">
      <c r="A32" s="59" t="s">
        <v>244</v>
      </c>
      <c r="B32" s="59" t="s">
        <v>268</v>
      </c>
      <c r="C32" s="59" t="s">
        <v>269</v>
      </c>
      <c r="D32" s="89">
        <f t="shared" si="4"/>
        <v>0</v>
      </c>
      <c r="E32" s="92"/>
      <c r="F32" s="91"/>
    </row>
    <row r="33" ht="20.1" customHeight="1" spans="1:6">
      <c r="A33" s="59" t="s">
        <v>244</v>
      </c>
      <c r="B33" s="59" t="s">
        <v>270</v>
      </c>
      <c r="C33" s="59" t="s">
        <v>271</v>
      </c>
      <c r="D33" s="89">
        <f t="shared" si="4"/>
        <v>1</v>
      </c>
      <c r="E33" s="92"/>
      <c r="F33" s="91">
        <v>1</v>
      </c>
    </row>
    <row r="34" ht="20.1" customHeight="1" spans="1:6">
      <c r="A34" s="59" t="s">
        <v>244</v>
      </c>
      <c r="B34" s="59" t="s">
        <v>272</v>
      </c>
      <c r="C34" s="59" t="s">
        <v>273</v>
      </c>
      <c r="D34" s="89">
        <f t="shared" si="4"/>
        <v>0</v>
      </c>
      <c r="E34" s="92"/>
      <c r="F34" s="91"/>
    </row>
    <row r="35" ht="20.1" customHeight="1" spans="1:6">
      <c r="A35" s="59" t="s">
        <v>244</v>
      </c>
      <c r="B35" s="59" t="s">
        <v>274</v>
      </c>
      <c r="C35" s="59" t="s">
        <v>275</v>
      </c>
      <c r="D35" s="89">
        <f t="shared" si="4"/>
        <v>0</v>
      </c>
      <c r="E35" s="92"/>
      <c r="F35" s="91"/>
    </row>
    <row r="36" ht="20.1" customHeight="1" spans="1:6">
      <c r="A36" s="59" t="s">
        <v>244</v>
      </c>
      <c r="B36" s="59" t="s">
        <v>276</v>
      </c>
      <c r="C36" s="59" t="s">
        <v>277</v>
      </c>
      <c r="D36" s="89">
        <f t="shared" si="4"/>
        <v>0</v>
      </c>
      <c r="E36" s="92"/>
      <c r="F36" s="93"/>
    </row>
    <row r="37" ht="20.1" customHeight="1" spans="1:6">
      <c r="A37" s="59" t="s">
        <v>244</v>
      </c>
      <c r="B37" s="59" t="s">
        <v>278</v>
      </c>
      <c r="C37" s="59" t="s">
        <v>279</v>
      </c>
      <c r="D37" s="89">
        <f t="shared" si="4"/>
        <v>0</v>
      </c>
      <c r="E37" s="92"/>
      <c r="F37" s="93"/>
    </row>
    <row r="38" ht="20.1" customHeight="1" spans="1:6">
      <c r="A38" s="59" t="s">
        <v>244</v>
      </c>
      <c r="B38" s="59" t="s">
        <v>280</v>
      </c>
      <c r="C38" s="59" t="s">
        <v>281</v>
      </c>
      <c r="D38" s="89">
        <f t="shared" si="4"/>
        <v>0</v>
      </c>
      <c r="E38" s="92"/>
      <c r="F38" s="93"/>
    </row>
    <row r="39" ht="20.1" customHeight="1" spans="1:6">
      <c r="A39" s="59" t="s">
        <v>244</v>
      </c>
      <c r="B39" s="59" t="s">
        <v>242</v>
      </c>
      <c r="C39" s="59" t="s">
        <v>282</v>
      </c>
      <c r="D39" s="89">
        <f>((SUM(F39:F39)))</f>
        <v>4.4</v>
      </c>
      <c r="F39" s="91">
        <v>4.4</v>
      </c>
    </row>
    <row r="40" ht="20.1" customHeight="1" spans="1:6">
      <c r="A40" s="59"/>
      <c r="B40" s="59"/>
      <c r="C40" s="59" t="s">
        <v>137</v>
      </c>
      <c r="D40" s="89">
        <f t="shared" ref="D40:F40" si="5">((SUM(D41:D51)))</f>
        <v>49.5013</v>
      </c>
      <c r="E40" s="89">
        <f t="shared" si="5"/>
        <v>49.5013</v>
      </c>
      <c r="F40" s="30">
        <f t="shared" si="5"/>
        <v>0</v>
      </c>
    </row>
    <row r="41" ht="20.1" customHeight="1" spans="1:6">
      <c r="A41" s="59" t="s">
        <v>283</v>
      </c>
      <c r="B41" s="59" t="s">
        <v>84</v>
      </c>
      <c r="C41" s="59" t="s">
        <v>284</v>
      </c>
      <c r="D41" s="89">
        <f t="shared" ref="D41:D51" si="6">((SUM(E41:F41)))</f>
        <v>0</v>
      </c>
      <c r="E41" s="91"/>
      <c r="F41" s="93"/>
    </row>
    <row r="42" ht="20.1" customHeight="1" spans="1:6">
      <c r="A42" s="59" t="s">
        <v>283</v>
      </c>
      <c r="B42" s="59" t="s">
        <v>236</v>
      </c>
      <c r="C42" s="59" t="s">
        <v>285</v>
      </c>
      <c r="D42" s="89">
        <f t="shared" si="6"/>
        <v>0</v>
      </c>
      <c r="E42" s="91"/>
      <c r="F42" s="93"/>
    </row>
    <row r="43" ht="20.1" customHeight="1" spans="1:6">
      <c r="A43" s="59" t="s">
        <v>283</v>
      </c>
      <c r="B43" s="59" t="s">
        <v>77</v>
      </c>
      <c r="C43" s="59" t="s">
        <v>286</v>
      </c>
      <c r="D43" s="89">
        <f t="shared" si="6"/>
        <v>0</v>
      </c>
      <c r="E43" s="91"/>
      <c r="F43" s="93"/>
    </row>
    <row r="44" ht="20.1" customHeight="1" spans="1:6">
      <c r="A44" s="59" t="s">
        <v>283</v>
      </c>
      <c r="B44" s="59" t="s">
        <v>238</v>
      </c>
      <c r="C44" s="59" t="s">
        <v>287</v>
      </c>
      <c r="D44" s="89">
        <f t="shared" si="6"/>
        <v>0</v>
      </c>
      <c r="E44" s="91"/>
      <c r="F44" s="93"/>
    </row>
    <row r="45" ht="20.1" customHeight="1" spans="1:6">
      <c r="A45" s="59" t="s">
        <v>283</v>
      </c>
      <c r="B45" s="59" t="s">
        <v>240</v>
      </c>
      <c r="C45" s="59" t="s">
        <v>288</v>
      </c>
      <c r="D45" s="89">
        <f t="shared" si="6"/>
        <v>0</v>
      </c>
      <c r="E45" s="91"/>
      <c r="F45" s="93"/>
    </row>
    <row r="46" ht="20.1" customHeight="1" spans="1:6">
      <c r="A46" s="59" t="s">
        <v>283</v>
      </c>
      <c r="B46" s="59" t="s">
        <v>253</v>
      </c>
      <c r="C46" s="59" t="s">
        <v>289</v>
      </c>
      <c r="D46" s="89">
        <f t="shared" si="6"/>
        <v>0.078</v>
      </c>
      <c r="E46" s="91">
        <v>0.078</v>
      </c>
      <c r="F46" s="93"/>
    </row>
    <row r="47" ht="20.1" customHeight="1" spans="1:6">
      <c r="A47" s="59" t="s">
        <v>283</v>
      </c>
      <c r="B47" s="59" t="s">
        <v>80</v>
      </c>
      <c r="C47" s="59" t="s">
        <v>290</v>
      </c>
      <c r="D47" s="89">
        <f t="shared" si="6"/>
        <v>19.4233</v>
      </c>
      <c r="E47" s="91">
        <v>19.4233</v>
      </c>
      <c r="F47" s="93"/>
    </row>
    <row r="48" ht="20.1" customHeight="1" spans="1:6">
      <c r="A48" s="59" t="s">
        <v>283</v>
      </c>
      <c r="B48" s="59" t="s">
        <v>291</v>
      </c>
      <c r="C48" s="59" t="s">
        <v>292</v>
      </c>
      <c r="D48" s="89">
        <f t="shared" si="6"/>
        <v>0</v>
      </c>
      <c r="E48" s="91"/>
      <c r="F48" s="93"/>
    </row>
    <row r="49" ht="20.1" customHeight="1" spans="1:6">
      <c r="A49" s="59" t="s">
        <v>283</v>
      </c>
      <c r="B49" s="59" t="s">
        <v>256</v>
      </c>
      <c r="C49" s="59" t="s">
        <v>293</v>
      </c>
      <c r="D49" s="89">
        <f t="shared" si="6"/>
        <v>0</v>
      </c>
      <c r="E49" s="91"/>
      <c r="F49" s="93"/>
    </row>
    <row r="50" ht="20.1" customHeight="1" spans="1:6">
      <c r="A50" s="59" t="s">
        <v>283</v>
      </c>
      <c r="B50" s="59" t="s">
        <v>260</v>
      </c>
      <c r="C50" s="59" t="s">
        <v>294</v>
      </c>
      <c r="D50" s="89">
        <f t="shared" si="6"/>
        <v>0</v>
      </c>
      <c r="E50" s="91"/>
      <c r="F50" s="93"/>
    </row>
    <row r="51" ht="20.1" customHeight="1" spans="1:6">
      <c r="A51" s="59" t="s">
        <v>283</v>
      </c>
      <c r="B51" s="59" t="s">
        <v>242</v>
      </c>
      <c r="C51" s="59" t="s">
        <v>295</v>
      </c>
      <c r="D51" s="89">
        <f t="shared" si="6"/>
        <v>30</v>
      </c>
      <c r="E51" s="91">
        <v>30</v>
      </c>
      <c r="F51" s="93"/>
    </row>
  </sheetData>
  <mergeCells count="7">
    <mergeCell ref="A1:B1"/>
    <mergeCell ref="A3:D3"/>
    <mergeCell ref="D4:F4"/>
    <mergeCell ref="C5:C6"/>
    <mergeCell ref="D5:D6"/>
    <mergeCell ref="E5:E6"/>
    <mergeCell ref="F5:F6"/>
  </mergeCells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" right="0.747916666666667" top="0.9" bottom="0.729166666666667" header="0.511805555555556" footer="0.511805555555556"/>
  <pageSetup paperSize="9" orientation="landscape"/>
  <headerFooter alignWithMargins="0">
    <oddFooter>&amp;C第 &amp;P 页，共 &amp;N 页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P21"/>
  <sheetViews>
    <sheetView showGridLines="0" showZeros="0" workbookViewId="0">
      <selection activeCell="E15" sqref="E15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="1" customFormat="1" ht="20.25" customHeight="1" spans="2:68">
      <c r="B1" s="6"/>
      <c r="C1" s="6"/>
      <c r="D1" s="6"/>
      <c r="E1" s="6"/>
      <c r="F1" s="74" t="s">
        <v>296</v>
      </c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</row>
    <row r="2" s="2" customFormat="1" ht="30" customHeight="1" spans="1:68">
      <c r="A2" s="8" t="s">
        <v>297</v>
      </c>
      <c r="B2" s="8"/>
      <c r="C2" s="8"/>
      <c r="D2" s="8"/>
      <c r="E2" s="8"/>
      <c r="F2" s="8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</row>
    <row r="3" s="1" customFormat="1" ht="20.25" customHeight="1" spans="1:68">
      <c r="A3" s="9" t="s">
        <v>2</v>
      </c>
      <c r="B3" s="9"/>
      <c r="C3" s="9"/>
      <c r="D3" s="9"/>
      <c r="E3" s="9"/>
      <c r="F3" s="11" t="s">
        <v>3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</row>
    <row r="4" ht="20.1" customHeight="1" spans="1:68">
      <c r="A4" s="16" t="s">
        <v>62</v>
      </c>
      <c r="B4" s="17"/>
      <c r="C4" s="18"/>
      <c r="D4" s="19" t="s">
        <v>63</v>
      </c>
      <c r="E4" s="20" t="s">
        <v>298</v>
      </c>
      <c r="F4" s="15" t="s">
        <v>65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</row>
    <row r="5" ht="20.1" customHeight="1" spans="1:68">
      <c r="A5" s="22" t="s">
        <v>72</v>
      </c>
      <c r="B5" s="23" t="s">
        <v>73</v>
      </c>
      <c r="C5" s="24" t="s">
        <v>74</v>
      </c>
      <c r="D5" s="19"/>
      <c r="E5" s="20"/>
      <c r="F5" s="15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</row>
    <row r="6" s="68" customFormat="1" ht="21.6" customHeight="1" spans="1:68">
      <c r="A6" s="59"/>
      <c r="B6" s="59"/>
      <c r="C6" s="59"/>
      <c r="D6" s="59"/>
      <c r="E6" s="71" t="s">
        <v>52</v>
      </c>
      <c r="F6" s="75">
        <f t="shared" ref="F6:F10" si="0">SUM(F7:F7)</f>
        <v>1314</v>
      </c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</row>
    <row r="7" s="68" customFormat="1" ht="21.6" customHeight="1" spans="1:6">
      <c r="A7" s="59"/>
      <c r="B7" s="59"/>
      <c r="C7" s="59"/>
      <c r="D7" s="76" t="s">
        <v>75</v>
      </c>
      <c r="E7" s="76" t="s">
        <v>299</v>
      </c>
      <c r="F7" s="75">
        <f>F8</f>
        <v>1314</v>
      </c>
    </row>
    <row r="8" ht="21.6" customHeight="1" spans="1:6">
      <c r="A8" s="69" t="s">
        <v>83</v>
      </c>
      <c r="B8" s="69"/>
      <c r="C8" s="69"/>
      <c r="D8" s="76"/>
      <c r="E8" s="77" t="s">
        <v>300</v>
      </c>
      <c r="F8" s="75">
        <f t="shared" si="0"/>
        <v>1314</v>
      </c>
    </row>
    <row r="9" ht="21.6" customHeight="1" spans="1:6">
      <c r="A9" s="59"/>
      <c r="B9" s="59" t="s">
        <v>84</v>
      </c>
      <c r="C9" s="59"/>
      <c r="D9" s="76"/>
      <c r="E9" s="77" t="s">
        <v>301</v>
      </c>
      <c r="F9" s="75">
        <f t="shared" si="0"/>
        <v>1314</v>
      </c>
    </row>
    <row r="10" ht="21.6" customHeight="1" spans="1:6">
      <c r="A10" s="59"/>
      <c r="B10" s="59"/>
      <c r="C10" s="59" t="s">
        <v>81</v>
      </c>
      <c r="D10" s="76"/>
      <c r="E10" s="77" t="s">
        <v>302</v>
      </c>
      <c r="F10" s="75">
        <v>1314</v>
      </c>
    </row>
    <row r="11" ht="21.6" customHeight="1" spans="1:6">
      <c r="A11" s="59"/>
      <c r="B11" s="59"/>
      <c r="C11" s="59"/>
      <c r="D11" s="76"/>
      <c r="E11" s="77"/>
      <c r="F11" s="75"/>
    </row>
    <row r="12" ht="21.6" customHeight="1" spans="1:6">
      <c r="A12" s="59"/>
      <c r="B12" s="59"/>
      <c r="C12" s="59"/>
      <c r="D12" s="76"/>
      <c r="E12" s="77"/>
      <c r="F12" s="75"/>
    </row>
    <row r="13" ht="21.6" customHeight="1" spans="1:6">
      <c r="A13" s="59"/>
      <c r="B13" s="59"/>
      <c r="C13" s="59"/>
      <c r="D13" s="76"/>
      <c r="E13" s="77"/>
      <c r="F13" s="75"/>
    </row>
    <row r="14" ht="21.6" customHeight="1" spans="1:6">
      <c r="A14" s="59"/>
      <c r="B14" s="59"/>
      <c r="C14" s="59"/>
      <c r="D14" s="76"/>
      <c r="E14" s="77"/>
      <c r="F14" s="75"/>
    </row>
    <row r="15" ht="21.6" customHeight="1" spans="1:6">
      <c r="A15" s="59"/>
      <c r="B15" s="59"/>
      <c r="C15" s="59"/>
      <c r="D15" s="76"/>
      <c r="E15" s="77"/>
      <c r="F15" s="75"/>
    </row>
    <row r="16" ht="21.6" customHeight="1" spans="1:6">
      <c r="A16" s="59"/>
      <c r="B16" s="59"/>
      <c r="C16" s="59"/>
      <c r="D16" s="76"/>
      <c r="E16" s="77"/>
      <c r="F16" s="75"/>
    </row>
    <row r="17" ht="21.6" customHeight="1" spans="1:6">
      <c r="A17" s="59"/>
      <c r="B17" s="59"/>
      <c r="C17" s="59"/>
      <c r="D17" s="76"/>
      <c r="E17" s="77"/>
      <c r="F17" s="75"/>
    </row>
    <row r="18" ht="21.6" customHeight="1" spans="1:6">
      <c r="A18" s="59"/>
      <c r="B18" s="59"/>
      <c r="C18" s="59"/>
      <c r="D18" s="76"/>
      <c r="E18" s="77"/>
      <c r="F18" s="75"/>
    </row>
    <row r="19" ht="21.6" customHeight="1" spans="1:6">
      <c r="A19" s="59"/>
      <c r="B19" s="59"/>
      <c r="C19" s="59"/>
      <c r="D19" s="76"/>
      <c r="E19" s="77"/>
      <c r="F19" s="75"/>
    </row>
    <row r="20" customHeight="1" spans="6:6">
      <c r="F20" s="78"/>
    </row>
    <row r="21" customHeight="1" spans="6:6">
      <c r="F21" s="78"/>
    </row>
  </sheetData>
  <mergeCells count="5">
    <mergeCell ref="A2:F2"/>
    <mergeCell ref="A3:E3"/>
    <mergeCell ref="D4:D5"/>
    <mergeCell ref="E4:E5"/>
    <mergeCell ref="F4:F5"/>
  </mergeCells>
  <printOptions horizontalCentered="1"/>
  <pageMargins left="0.747916666666667" right="0.747916666666667" top="0.984027777777778" bottom="0.984027777777778" header="0.511805555555556" footer="0.51180555555555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8"/>
  <sheetViews>
    <sheetView showGridLines="0" showZeros="0" workbookViewId="0">
      <selection activeCell="B14" sqref="B14"/>
    </sheetView>
  </sheetViews>
  <sheetFormatPr defaultColWidth="6.875" defaultRowHeight="12.75" customHeight="1" outlineLevelRow="7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303</v>
      </c>
      <c r="I1" s="64"/>
    </row>
    <row r="2" s="2" customFormat="1" ht="30" customHeight="1" spans="1:9">
      <c r="A2" s="8" t="s">
        <v>304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2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305</v>
      </c>
      <c r="B4" s="20" t="s">
        <v>306</v>
      </c>
      <c r="C4" s="15" t="s">
        <v>307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52</v>
      </c>
      <c r="D5" s="50" t="s">
        <v>162</v>
      </c>
      <c r="E5" s="51" t="s">
        <v>308</v>
      </c>
      <c r="F5" s="52"/>
      <c r="G5" s="52"/>
      <c r="H5" s="53" t="s">
        <v>167</v>
      </c>
      <c r="I5" s="66"/>
    </row>
    <row r="6" ht="33.75" customHeight="1" spans="1:9">
      <c r="A6" s="26"/>
      <c r="B6" s="26"/>
      <c r="C6" s="54"/>
      <c r="D6" s="27"/>
      <c r="E6" s="55" t="s">
        <v>67</v>
      </c>
      <c r="F6" s="56" t="s">
        <v>309</v>
      </c>
      <c r="G6" s="57" t="s">
        <v>310</v>
      </c>
      <c r="H6" s="58"/>
      <c r="I6" s="66"/>
    </row>
    <row r="7" ht="20.1" customHeight="1" spans="1:9">
      <c r="A7" s="69"/>
      <c r="B7" s="71" t="s">
        <v>52</v>
      </c>
      <c r="C7" s="61">
        <f t="shared" ref="C7:H7" si="0">((SUM(C8:C8)))</f>
        <v>4</v>
      </c>
      <c r="D7" s="61">
        <f t="shared" si="0"/>
        <v>0</v>
      </c>
      <c r="E7" s="61">
        <f t="shared" si="0"/>
        <v>0</v>
      </c>
      <c r="F7" s="61">
        <f t="shared" si="0"/>
        <v>0</v>
      </c>
      <c r="G7" s="61">
        <f t="shared" si="0"/>
        <v>0</v>
      </c>
      <c r="H7" s="61">
        <f t="shared" si="0"/>
        <v>4</v>
      </c>
      <c r="I7" s="67"/>
    </row>
    <row r="8" ht="20.1" customHeight="1" spans="1:9">
      <c r="A8" s="72" t="s">
        <v>75</v>
      </c>
      <c r="B8" s="73" t="s">
        <v>2</v>
      </c>
      <c r="C8" s="60">
        <f>((SUM(D8:D8)+SUM(F8:H8)))</f>
        <v>4</v>
      </c>
      <c r="D8" s="60"/>
      <c r="E8" s="61">
        <f>((SUM(F8:G8)))</f>
        <v>0</v>
      </c>
      <c r="F8" s="60"/>
      <c r="G8" s="60"/>
      <c r="H8" s="60">
        <v>4</v>
      </c>
      <c r="I8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5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311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312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51</v>
      </c>
      <c r="B4" s="12"/>
      <c r="C4" s="12"/>
      <c r="D4" s="13"/>
      <c r="E4" s="14"/>
      <c r="F4" s="15" t="s">
        <v>313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62</v>
      </c>
      <c r="B5" s="17"/>
      <c r="C5" s="18"/>
      <c r="D5" s="19" t="s">
        <v>63</v>
      </c>
      <c r="E5" s="20" t="s">
        <v>94</v>
      </c>
      <c r="F5" s="21" t="s">
        <v>52</v>
      </c>
      <c r="G5" s="21" t="s">
        <v>90</v>
      </c>
      <c r="H5" s="15" t="s">
        <v>91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72</v>
      </c>
      <c r="B6" s="23" t="s">
        <v>73</v>
      </c>
      <c r="C6" s="24" t="s">
        <v>74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68" customFormat="1" ht="20.1" customHeight="1" spans="1:245">
      <c r="A7" s="69"/>
      <c r="B7" s="69"/>
      <c r="C7" s="69"/>
      <c r="D7" s="69"/>
      <c r="E7" s="70"/>
      <c r="F7" s="30">
        <f>((SUM(G7:H7)))</f>
        <v>0</v>
      </c>
      <c r="G7" s="31"/>
      <c r="H7" s="30"/>
      <c r="I7" s="43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3"/>
      <c r="E16" s="33"/>
      <c r="F16" s="33"/>
      <c r="G16" s="33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3"/>
      <c r="E17" s="33"/>
      <c r="F17" s="33"/>
      <c r="G17" s="33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4"/>
      <c r="F19" s="34"/>
      <c r="G19" s="34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2"/>
      <c r="B20" s="32"/>
      <c r="C20" s="32"/>
      <c r="D20" s="32"/>
      <c r="E20" s="34"/>
      <c r="F20" s="34"/>
      <c r="G20" s="34"/>
      <c r="H20" s="33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</row>
    <row r="21" ht="20.1" customHeight="1" spans="1:245">
      <c r="A21" s="32"/>
      <c r="B21" s="32"/>
      <c r="C21" s="32"/>
      <c r="D21" s="32"/>
      <c r="E21" s="32"/>
      <c r="F21" s="32"/>
      <c r="G21" s="32"/>
      <c r="H21" s="33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</row>
    <row r="22" ht="20.1" customHeight="1" spans="1:245">
      <c r="A22" s="32"/>
      <c r="B22" s="32"/>
      <c r="C22" s="32"/>
      <c r="D22" s="32"/>
      <c r="E22" s="35"/>
      <c r="F22" s="35"/>
      <c r="G22" s="35"/>
      <c r="H22" s="33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</row>
    <row r="23" ht="20.1" customHeight="1" spans="1:245">
      <c r="A23" s="36"/>
      <c r="B23" s="36"/>
      <c r="C23" s="36"/>
      <c r="D23" s="36"/>
      <c r="E23" s="37"/>
      <c r="F23" s="37"/>
      <c r="G23" s="37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</row>
    <row r="24" ht="20.1" customHeight="1" spans="1:24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36"/>
      <c r="B25" s="36"/>
      <c r="C25" s="36"/>
      <c r="D25" s="36"/>
      <c r="E25" s="36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  <row r="33" ht="20.1" customHeight="1" spans="1:245">
      <c r="A33" s="40"/>
      <c r="B33" s="40"/>
      <c r="C33" s="40"/>
      <c r="D33" s="40"/>
      <c r="E33" s="40"/>
      <c r="F33" s="36"/>
      <c r="G33" s="36"/>
      <c r="H33" s="39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</row>
    <row r="34" ht="20.1" customHeight="1" spans="1:245">
      <c r="A34" s="40"/>
      <c r="B34" s="40"/>
      <c r="C34" s="40"/>
      <c r="D34" s="40"/>
      <c r="E34" s="40"/>
      <c r="F34" s="36"/>
      <c r="G34" s="36"/>
      <c r="H34" s="39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</row>
    <row r="35" ht="20.1" customHeight="1" spans="1:245">
      <c r="A35" s="40"/>
      <c r="B35" s="40"/>
      <c r="C35" s="40"/>
      <c r="D35" s="40"/>
      <c r="E35" s="40"/>
      <c r="F35" s="36"/>
      <c r="G35" s="36"/>
      <c r="H35" s="39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40"/>
      <c r="FX35" s="40"/>
      <c r="FY35" s="40"/>
      <c r="FZ35" s="40"/>
      <c r="GA35" s="40"/>
      <c r="GB35" s="40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40"/>
      <c r="GZ35" s="40"/>
      <c r="HA35" s="40"/>
      <c r="HB35" s="40"/>
      <c r="HC35" s="40"/>
      <c r="HD35" s="40"/>
      <c r="HE35" s="40"/>
      <c r="HF35" s="40"/>
      <c r="HG35" s="40"/>
      <c r="HH35" s="40"/>
      <c r="HI35" s="40"/>
      <c r="HJ35" s="40"/>
      <c r="HK35" s="40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40"/>
      <c r="II35" s="40"/>
      <c r="IJ35" s="40"/>
      <c r="IK35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3"/>
  <sheetViews>
    <sheetView showGridLines="0" showZeros="0" workbookViewId="0">
      <selection activeCell="A3" sqref="A3:D3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314</v>
      </c>
      <c r="I1" s="64"/>
    </row>
    <row r="2" s="2" customFormat="1" ht="30" customHeight="1" spans="1:9">
      <c r="A2" s="8" t="s">
        <v>315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2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305</v>
      </c>
      <c r="B4" s="20" t="s">
        <v>306</v>
      </c>
      <c r="C4" s="15" t="s">
        <v>307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52</v>
      </c>
      <c r="D5" s="50" t="s">
        <v>162</v>
      </c>
      <c r="E5" s="51" t="s">
        <v>308</v>
      </c>
      <c r="F5" s="52"/>
      <c r="G5" s="52"/>
      <c r="H5" s="53" t="s">
        <v>167</v>
      </c>
      <c r="I5" s="66"/>
    </row>
    <row r="6" ht="33.75" customHeight="1" spans="1:9">
      <c r="A6" s="26"/>
      <c r="B6" s="26"/>
      <c r="C6" s="54"/>
      <c r="D6" s="27"/>
      <c r="E6" s="55" t="s">
        <v>67</v>
      </c>
      <c r="F6" s="56" t="s">
        <v>309</v>
      </c>
      <c r="G6" s="57" t="s">
        <v>310</v>
      </c>
      <c r="H6" s="58"/>
      <c r="I6" s="66"/>
    </row>
    <row r="7" ht="20.1" customHeight="1" spans="1:9">
      <c r="A7" s="59"/>
      <c r="B7" s="59"/>
      <c r="C7" s="60">
        <f>((SUM(D7:D7)+SUM(F7:H7)))</f>
        <v>0</v>
      </c>
      <c r="D7" s="60"/>
      <c r="E7" s="61">
        <f>((SUM(F7:G7)))</f>
        <v>0</v>
      </c>
      <c r="F7" s="60"/>
      <c r="G7" s="60"/>
      <c r="H7" s="60"/>
      <c r="I7" s="67"/>
    </row>
    <row r="8" ht="20.1" customHeight="1" spans="1:9">
      <c r="A8" s="62"/>
      <c r="B8" s="62"/>
      <c r="C8" s="62"/>
      <c r="D8" s="62"/>
      <c r="E8" s="63"/>
      <c r="F8" s="62"/>
      <c r="G8" s="62"/>
      <c r="H8" s="62"/>
      <c r="I8" s="62"/>
    </row>
    <row r="9" ht="20.1" customHeight="1" spans="1:9">
      <c r="A9" s="62"/>
      <c r="B9" s="62"/>
      <c r="C9" s="62"/>
      <c r="D9" s="62"/>
      <c r="E9" s="63"/>
      <c r="F9" s="62"/>
      <c r="G9" s="62"/>
      <c r="H9" s="62"/>
      <c r="I9" s="62"/>
    </row>
    <row r="10" ht="20.1" customHeight="1" spans="1:9">
      <c r="A10" s="62"/>
      <c r="B10" s="62"/>
      <c r="C10" s="62"/>
      <c r="D10" s="62"/>
      <c r="E10" s="63"/>
      <c r="F10" s="62"/>
      <c r="G10" s="62"/>
      <c r="H10" s="62"/>
      <c r="I10" s="62"/>
    </row>
    <row r="11" ht="20.1" customHeight="1" spans="1:9">
      <c r="A11" s="62"/>
      <c r="B11" s="62"/>
      <c r="C11" s="62"/>
      <c r="D11" s="62"/>
      <c r="E11" s="63"/>
      <c r="F11" s="62"/>
      <c r="G11" s="62"/>
      <c r="H11" s="62"/>
      <c r="I11" s="62"/>
    </row>
    <row r="12" ht="20.1" customHeight="1" spans="1:9">
      <c r="A12" s="62"/>
      <c r="B12" s="62"/>
      <c r="C12" s="62"/>
      <c r="D12" s="62"/>
      <c r="E12" s="63"/>
      <c r="F12" s="62"/>
      <c r="G12" s="62"/>
      <c r="H12" s="62"/>
      <c r="I12" s="62"/>
    </row>
    <row r="13" ht="20.1" customHeight="1" spans="1:9">
      <c r="A13" s="62"/>
      <c r="B13" s="62"/>
      <c r="C13" s="62"/>
      <c r="D13" s="62"/>
      <c r="E13" s="63"/>
      <c r="F13" s="62"/>
      <c r="G13" s="62"/>
      <c r="H13" s="62"/>
      <c r="I13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2"/>
  <sheetViews>
    <sheetView showGridLines="0" showZeros="0" workbookViewId="0">
      <selection activeCell="H14" sqref="H14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316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317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51</v>
      </c>
      <c r="B4" s="12"/>
      <c r="C4" s="12"/>
      <c r="D4" s="13"/>
      <c r="E4" s="14"/>
      <c r="F4" s="15" t="s">
        <v>318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62</v>
      </c>
      <c r="B5" s="17"/>
      <c r="C5" s="18"/>
      <c r="D5" s="19" t="s">
        <v>63</v>
      </c>
      <c r="E5" s="20" t="s">
        <v>94</v>
      </c>
      <c r="F5" s="21" t="s">
        <v>52</v>
      </c>
      <c r="G5" s="21" t="s">
        <v>90</v>
      </c>
      <c r="H5" s="15" t="s">
        <v>91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72</v>
      </c>
      <c r="B6" s="23" t="s">
        <v>73</v>
      </c>
      <c r="C6" s="24" t="s">
        <v>74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3" customFormat="1" ht="20.1" customHeight="1" spans="1:245">
      <c r="A7" s="29"/>
      <c r="B7" s="29"/>
      <c r="C7" s="29"/>
      <c r="D7" s="29"/>
      <c r="E7" s="29"/>
      <c r="F7" s="30">
        <f>((SUM(G7:H7)))</f>
        <v>0</v>
      </c>
      <c r="G7" s="31"/>
      <c r="H7" s="30"/>
      <c r="I7" s="44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2"/>
      <c r="E16" s="34"/>
      <c r="F16" s="34"/>
      <c r="G16" s="34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2"/>
      <c r="E17" s="34"/>
      <c r="F17" s="34"/>
      <c r="G17" s="34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5"/>
      <c r="F19" s="35"/>
      <c r="G19" s="35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6"/>
      <c r="B20" s="36"/>
      <c r="C20" s="36"/>
      <c r="D20" s="36"/>
      <c r="E20" s="37"/>
      <c r="F20" s="37"/>
      <c r="G20" s="37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</row>
    <row r="21" ht="20.1" customHeight="1" spans="1:245">
      <c r="A21" s="38"/>
      <c r="B21" s="38"/>
      <c r="C21" s="38"/>
      <c r="D21" s="38"/>
      <c r="E21" s="38"/>
      <c r="F21" s="38"/>
      <c r="G21" s="38"/>
      <c r="H21" s="39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</row>
    <row r="22" ht="20.1" customHeight="1" spans="1:245">
      <c r="A22" s="36"/>
      <c r="B22" s="36"/>
      <c r="C22" s="36"/>
      <c r="D22" s="36"/>
      <c r="E22" s="36"/>
      <c r="F22" s="36"/>
      <c r="G22" s="36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  <c r="FE22" s="40"/>
      <c r="FF22" s="40"/>
      <c r="FG22" s="40"/>
      <c r="FH22" s="40"/>
      <c r="FI22" s="40"/>
      <c r="FJ22" s="40"/>
      <c r="FK22" s="40"/>
      <c r="FL22" s="40"/>
      <c r="FM22" s="40"/>
      <c r="FN22" s="40"/>
      <c r="FO22" s="40"/>
      <c r="FP22" s="40"/>
      <c r="FQ22" s="40"/>
      <c r="FR22" s="40"/>
      <c r="FS22" s="40"/>
      <c r="FT22" s="40"/>
      <c r="FU22" s="40"/>
      <c r="FV22" s="40"/>
      <c r="FW22" s="40"/>
      <c r="FX22" s="40"/>
      <c r="FY22" s="40"/>
      <c r="FZ22" s="40"/>
      <c r="GA22" s="40"/>
      <c r="GB22" s="40"/>
      <c r="GC22" s="40"/>
      <c r="GD22" s="40"/>
      <c r="GE22" s="40"/>
      <c r="GF22" s="40"/>
      <c r="GG22" s="40"/>
      <c r="GH22" s="40"/>
      <c r="GI22" s="40"/>
      <c r="GJ22" s="40"/>
      <c r="GK22" s="40"/>
      <c r="GL22" s="40"/>
      <c r="GM22" s="40"/>
      <c r="GN22" s="40"/>
      <c r="GO22" s="40"/>
      <c r="GP22" s="40"/>
      <c r="GQ22" s="40"/>
      <c r="GR22" s="40"/>
      <c r="GS22" s="40"/>
      <c r="GT22" s="40"/>
      <c r="GU22" s="40"/>
      <c r="GV22" s="40"/>
      <c r="GW22" s="40"/>
      <c r="GX22" s="40"/>
      <c r="GY22" s="40"/>
      <c r="GZ22" s="40"/>
      <c r="HA22" s="40"/>
      <c r="HB22" s="40"/>
      <c r="HC22" s="40"/>
      <c r="HD22" s="40"/>
      <c r="HE22" s="40"/>
      <c r="HF22" s="40"/>
      <c r="HG22" s="40"/>
      <c r="HH22" s="40"/>
      <c r="HI22" s="40"/>
      <c r="HJ22" s="40"/>
      <c r="HK22" s="40"/>
      <c r="HL22" s="40"/>
      <c r="HM22" s="40"/>
      <c r="HN22" s="40"/>
      <c r="HO22" s="40"/>
      <c r="HP22" s="40"/>
      <c r="HQ22" s="40"/>
      <c r="HR22" s="40"/>
      <c r="HS22" s="40"/>
      <c r="HT22" s="40"/>
      <c r="HU22" s="40"/>
      <c r="HV22" s="40"/>
      <c r="HW22" s="40"/>
      <c r="HX22" s="40"/>
      <c r="HY22" s="40"/>
      <c r="HZ22" s="40"/>
      <c r="IA22" s="40"/>
      <c r="IB22" s="40"/>
      <c r="IC22" s="40"/>
      <c r="ID22" s="40"/>
      <c r="IE22" s="40"/>
      <c r="IF22" s="40"/>
      <c r="IG22" s="40"/>
      <c r="IH22" s="40"/>
      <c r="II22" s="40"/>
      <c r="IJ22" s="40"/>
      <c r="IK22" s="40"/>
    </row>
    <row r="23" ht="20.1" customHeight="1" spans="1:245">
      <c r="A23" s="40"/>
      <c r="B23" s="40"/>
      <c r="C23" s="40"/>
      <c r="D23" s="40"/>
      <c r="E23" s="40"/>
      <c r="F23" s="36"/>
      <c r="G23" s="36"/>
      <c r="H23" s="39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  <c r="FI23" s="40"/>
      <c r="FJ23" s="40"/>
      <c r="FK23" s="40"/>
      <c r="FL23" s="40"/>
      <c r="FM23" s="40"/>
      <c r="FN23" s="40"/>
      <c r="FO23" s="40"/>
      <c r="FP23" s="40"/>
      <c r="FQ23" s="40"/>
      <c r="FR23" s="40"/>
      <c r="FS23" s="40"/>
      <c r="FT23" s="40"/>
      <c r="FU23" s="40"/>
      <c r="FV23" s="40"/>
      <c r="FW23" s="40"/>
      <c r="FX23" s="40"/>
      <c r="FY23" s="40"/>
      <c r="FZ23" s="40"/>
      <c r="GA23" s="40"/>
      <c r="GB23" s="40"/>
      <c r="GC23" s="40"/>
      <c r="GD23" s="40"/>
      <c r="GE23" s="40"/>
      <c r="GF23" s="40"/>
      <c r="GG23" s="40"/>
      <c r="GH23" s="40"/>
      <c r="GI23" s="40"/>
      <c r="GJ23" s="40"/>
      <c r="GK23" s="40"/>
      <c r="GL23" s="40"/>
      <c r="GM23" s="40"/>
      <c r="GN23" s="40"/>
      <c r="GO23" s="40"/>
      <c r="GP23" s="40"/>
      <c r="GQ23" s="40"/>
      <c r="GR23" s="40"/>
      <c r="GS23" s="40"/>
      <c r="GT23" s="40"/>
      <c r="GU23" s="40"/>
      <c r="GV23" s="40"/>
      <c r="GW23" s="40"/>
      <c r="GX23" s="40"/>
      <c r="GY23" s="40"/>
      <c r="GZ23" s="40"/>
      <c r="HA23" s="40"/>
      <c r="HB23" s="40"/>
      <c r="HC23" s="40"/>
      <c r="HD23" s="40"/>
      <c r="HE23" s="40"/>
      <c r="HF23" s="40"/>
      <c r="HG23" s="40"/>
      <c r="HH23" s="40"/>
      <c r="HI23" s="40"/>
      <c r="HJ23" s="40"/>
      <c r="HK23" s="40"/>
      <c r="HL23" s="40"/>
      <c r="HM23" s="40"/>
      <c r="HN23" s="40"/>
      <c r="HO23" s="40"/>
      <c r="HP23" s="40"/>
      <c r="HQ23" s="40"/>
      <c r="HR23" s="40"/>
      <c r="HS23" s="40"/>
      <c r="HT23" s="40"/>
      <c r="HU23" s="40"/>
      <c r="HV23" s="40"/>
      <c r="HW23" s="40"/>
      <c r="HX23" s="40"/>
      <c r="HY23" s="40"/>
      <c r="HZ23" s="40"/>
      <c r="IA23" s="40"/>
      <c r="IB23" s="40"/>
      <c r="IC23" s="40"/>
      <c r="ID23" s="40"/>
      <c r="IE23" s="40"/>
      <c r="IF23" s="40"/>
      <c r="IG23" s="40"/>
      <c r="IH23" s="40"/>
      <c r="II23" s="40"/>
      <c r="IJ23" s="40"/>
      <c r="IK23" s="40"/>
    </row>
    <row r="24" ht="20.1" customHeight="1" spans="1:245">
      <c r="A24" s="40"/>
      <c r="B24" s="40"/>
      <c r="C24" s="40"/>
      <c r="D24" s="40"/>
      <c r="E24" s="40"/>
      <c r="F24" s="36"/>
      <c r="G24" s="36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40"/>
      <c r="B25" s="40"/>
      <c r="C25" s="40"/>
      <c r="D25" s="40"/>
      <c r="E25" s="40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87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1996-12-17T01:32:00Z</dcterms:created>
  <cp:lastPrinted>2017-02-14T06:52:00Z</cp:lastPrinted>
  <dcterms:modified xsi:type="dcterms:W3CDTF">2017-03-25T09:51:15Z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