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19770" windowHeight="8520" tabRatio="819" activeTab="10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  <sheet name="Sheet1" sheetId="12" r:id="rId12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24519"/>
</workbook>
</file>

<file path=xl/calcChain.xml><?xml version="1.0" encoding="utf-8"?>
<calcChain xmlns="http://schemas.openxmlformats.org/spreadsheetml/2006/main">
  <c r="F7" i="5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E7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F13" i="2"/>
  <c r="F13" i="3"/>
  <c r="P13" i="5"/>
  <c r="F13"/>
  <c r="E13"/>
  <c r="F10" i="7"/>
  <c r="F9" s="1"/>
  <c r="F8" s="1"/>
  <c r="F7" s="1"/>
  <c r="E11" i="5"/>
  <c r="AR10"/>
  <c r="AR11"/>
  <c r="AR12"/>
  <c r="AR14"/>
  <c r="AR9"/>
  <c r="P10"/>
  <c r="P11"/>
  <c r="P12"/>
  <c r="P14"/>
  <c r="P9"/>
  <c r="F10"/>
  <c r="E10" s="1"/>
  <c r="F11"/>
  <c r="F12"/>
  <c r="F14"/>
  <c r="E14" s="1"/>
  <c r="F9"/>
  <c r="E9" s="1"/>
  <c r="F7" i="11"/>
  <c r="E7" i="10"/>
  <c r="C7"/>
  <c r="F7" i="9"/>
  <c r="E8" i="8"/>
  <c r="C8"/>
  <c r="H7"/>
  <c r="G7"/>
  <c r="F7"/>
  <c r="E7"/>
  <c r="D7"/>
  <c r="C7"/>
  <c r="D51" i="6"/>
  <c r="D50"/>
  <c r="D49"/>
  <c r="D48"/>
  <c r="D47"/>
  <c r="D46"/>
  <c r="D45"/>
  <c r="D44"/>
  <c r="D43"/>
  <c r="D40" s="1"/>
  <c r="D42"/>
  <c r="D41"/>
  <c r="F40"/>
  <c r="E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F16"/>
  <c r="E16"/>
  <c r="D15"/>
  <c r="D14"/>
  <c r="D13"/>
  <c r="D12"/>
  <c r="D11"/>
  <c r="D10"/>
  <c r="D9"/>
  <c r="F8"/>
  <c r="E8"/>
  <c r="F7"/>
  <c r="E7"/>
  <c r="H34" i="4"/>
  <c r="G34"/>
  <c r="F34"/>
  <c r="E34"/>
  <c r="B34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B10"/>
  <c r="D9"/>
  <c r="D8"/>
  <c r="D7"/>
  <c r="H6"/>
  <c r="G6"/>
  <c r="F6"/>
  <c r="E6"/>
  <c r="B6"/>
  <c r="F25" i="3"/>
  <c r="F24"/>
  <c r="F23"/>
  <c r="F22"/>
  <c r="F21"/>
  <c r="F20"/>
  <c r="F19"/>
  <c r="F18"/>
  <c r="F17"/>
  <c r="F16"/>
  <c r="F15"/>
  <c r="F14"/>
  <c r="F12"/>
  <c r="F11"/>
  <c r="F10"/>
  <c r="F9"/>
  <c r="F8" s="1"/>
  <c r="F7" s="1"/>
  <c r="J8"/>
  <c r="I8"/>
  <c r="H8"/>
  <c r="G8"/>
  <c r="G7" s="1"/>
  <c r="J7"/>
  <c r="I7"/>
  <c r="H7"/>
  <c r="N20" i="2"/>
  <c r="F20"/>
  <c r="N19"/>
  <c r="F19" s="1"/>
  <c r="N18"/>
  <c r="F18" s="1"/>
  <c r="N17"/>
  <c r="F17" s="1"/>
  <c r="N16"/>
  <c r="F16" s="1"/>
  <c r="N15"/>
  <c r="F15" s="1"/>
  <c r="N14"/>
  <c r="F14" s="1"/>
  <c r="N12"/>
  <c r="F12" s="1"/>
  <c r="N11"/>
  <c r="F11" s="1"/>
  <c r="N10"/>
  <c r="F10" s="1"/>
  <c r="N9"/>
  <c r="F9" s="1"/>
  <c r="T8"/>
  <c r="T7" s="1"/>
  <c r="S8"/>
  <c r="S7" s="1"/>
  <c r="R8"/>
  <c r="R7" s="1"/>
  <c r="Q8"/>
  <c r="Q7" s="1"/>
  <c r="P8"/>
  <c r="P7" s="1"/>
  <c r="O8"/>
  <c r="O7" s="1"/>
  <c r="M8"/>
  <c r="L8"/>
  <c r="L7" s="1"/>
  <c r="K8"/>
  <c r="K7" s="1"/>
  <c r="J8"/>
  <c r="J7" s="1"/>
  <c r="I8"/>
  <c r="H8"/>
  <c r="H7" s="1"/>
  <c r="G8"/>
  <c r="G7" s="1"/>
  <c r="M7"/>
  <c r="I7"/>
  <c r="D36" i="1"/>
  <c r="B36"/>
  <c r="D31"/>
  <c r="B31"/>
  <c r="D8" i="6" l="1"/>
  <c r="E12" i="5"/>
  <c r="E8" s="1"/>
  <c r="D6" i="4"/>
  <c r="D34"/>
  <c r="N8" i="2"/>
  <c r="N7" s="1"/>
  <c r="F8"/>
  <c r="F7" s="1"/>
  <c r="D16" i="6"/>
  <c r="D7"/>
</calcChain>
</file>

<file path=xl/sharedStrings.xml><?xml version="1.0" encoding="utf-8"?>
<sst xmlns="http://schemas.openxmlformats.org/spreadsheetml/2006/main" count="625" uniqueCount="342">
  <si>
    <t>表1</t>
  </si>
  <si>
    <t>部门预算收支总表</t>
  </si>
  <si>
    <t>苍溪县国土资源局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</si>
  <si>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</si>
  <si>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</si>
  <si>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</si>
  <si>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</si>
  <si>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family val="3"/>
        <charset val="134"/>
      </rPr>
      <t>20</t>
    </r>
    <r>
      <rPr>
        <sz val="10"/>
        <rFont val="宋体"/>
        <family val="3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</si>
  <si>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</si>
  <si>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</si>
  <si>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</si>
  <si>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</si>
  <si>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</si>
  <si>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</si>
  <si>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</si>
  <si>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</si>
  <si>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</si>
  <si>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</si>
  <si>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</si>
  <si>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</si>
  <si>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</si>
  <si>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</si>
  <si>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</si>
  <si>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</si>
  <si>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</si>
  <si>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</si>
  <si>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</si>
  <si>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</si>
  <si>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</si>
  <si>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</si>
  <si>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</si>
  <si>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</si>
  <si>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</si>
  <si>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</si>
  <si>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</si>
  <si>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</si>
  <si>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</si>
  <si>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</si>
  <si>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</si>
  <si>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</si>
  <si>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</si>
  <si>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</si>
  <si>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</si>
  <si>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</si>
  <si>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</si>
  <si>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</si>
  <si>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</si>
  <si>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</si>
  <si>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</si>
  <si>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</si>
  <si>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</si>
  <si>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</si>
  <si>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</si>
  <si>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</si>
  <si>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</si>
  <si>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</si>
  <si>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</si>
  <si>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</si>
  <si>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</si>
  <si>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</si>
  <si>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</si>
  <si>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</si>
  <si>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</si>
  <si>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</si>
  <si>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</si>
  <si>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</si>
  <si>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</si>
  <si>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</si>
  <si>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</si>
  <si>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</si>
  <si>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</si>
  <si>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</si>
  <si>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</si>
  <si>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</si>
  <si>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324301</t>
  </si>
  <si>
    <t>县国土资源局</t>
  </si>
  <si>
    <t>05</t>
  </si>
  <si>
    <t xml:space="preserve">      机关事业单位基本养老保险缴费支出</t>
  </si>
  <si>
    <t>11</t>
  </si>
  <si>
    <t>01</t>
  </si>
  <si>
    <t xml:space="preserve">      行政单位医疗</t>
  </si>
  <si>
    <t>02</t>
  </si>
  <si>
    <t xml:space="preserve">      事业单位医疗</t>
  </si>
  <si>
    <t>220</t>
  </si>
  <si>
    <t xml:space="preserve">  国土海洋气象等支出</t>
  </si>
  <si>
    <t xml:space="preserve">    国土资源事务</t>
  </si>
  <si>
    <t xml:space="preserve">      行政运行</t>
  </si>
  <si>
    <t xml:space="preserve">      住房公积金</t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</si>
  <si>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</si>
  <si>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</si>
  <si>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</si>
  <si>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</si>
  <si>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</si>
  <si>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</si>
  <si>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</si>
  <si>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</si>
  <si>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</si>
  <si>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</si>
  <si>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</si>
  <si>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</si>
  <si>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</si>
  <si>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</si>
  <si>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</si>
  <si>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</si>
  <si>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</si>
  <si>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</si>
  <si>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</si>
  <si>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</si>
  <si>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</si>
  <si>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</si>
  <si>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</si>
  <si>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</si>
  <si>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</si>
  <si>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</si>
  <si>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</si>
  <si>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</si>
  <si>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</si>
  <si>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</si>
  <si>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</si>
  <si>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</si>
  <si>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</si>
  <si>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</si>
  <si>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</si>
  <si>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</si>
  <si>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</si>
  <si>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</si>
  <si>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</si>
  <si>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</si>
  <si>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</si>
  <si>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</si>
  <si>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</si>
  <si>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</si>
  <si>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</si>
  <si>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</si>
  <si>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</si>
  <si>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</si>
  <si>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</si>
  <si>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</si>
  <si>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</si>
  <si>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</si>
  <si>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</si>
  <si>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</si>
  <si>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</si>
  <si>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</si>
  <si>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</si>
  <si>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</si>
  <si>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</si>
  <si>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绩效工资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</si>
  <si>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</si>
  <si>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</si>
  <si>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</si>
  <si>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</si>
  <si>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</si>
  <si>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</si>
  <si>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</si>
  <si>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</si>
  <si>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</si>
  <si>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</si>
  <si>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</si>
  <si>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</si>
  <si>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</si>
  <si>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</si>
  <si>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</si>
  <si>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</si>
  <si>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</si>
  <si>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</si>
  <si>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</si>
  <si>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</si>
  <si>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</si>
  <si>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</si>
  <si>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</si>
  <si>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</si>
  <si>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</si>
  <si>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</si>
  <si>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</si>
  <si>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</si>
  <si>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</si>
  <si>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</si>
  <si>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</si>
  <si>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</si>
  <si>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</si>
  <si>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</si>
  <si>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</si>
  <si>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</si>
  <si>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</si>
  <si>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</si>
  <si>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</si>
  <si>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</si>
  <si>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</si>
  <si>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</si>
  <si>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</si>
  <si>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</si>
  <si>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</si>
  <si>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</si>
  <si>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</si>
  <si>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</si>
  <si>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</si>
  <si>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</si>
  <si>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</si>
  <si>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</si>
  <si>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</si>
  <si>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</si>
  <si>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</si>
  <si>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</si>
  <si>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</si>
  <si>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</si>
  <si>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</si>
  <si>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</si>
  <si>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</si>
  <si>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</si>
  <si>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</si>
  <si>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</si>
  <si>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</si>
  <si>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</si>
  <si>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</si>
  <si>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</si>
  <si>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</si>
  <si>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</si>
  <si>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</si>
  <si>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</si>
  <si>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</si>
  <si>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</si>
  <si>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</si>
  <si>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</si>
  <si>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</si>
  <si>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</si>
  <si>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</si>
  <si>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</si>
  <si>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</si>
  <si>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</si>
  <si>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</si>
  <si>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 xml:space="preserve">  基本工资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</si>
  <si>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</si>
  <si>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</si>
  <si>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</si>
  <si>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</si>
  <si>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</si>
  <si>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</si>
  <si>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</si>
  <si>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</si>
  <si>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</si>
  <si>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>99</t>
  </si>
  <si>
    <t xml:space="preserve">  其他工资福利支出</t>
  </si>
  <si>
    <t>302</t>
  </si>
  <si>
    <t xml:space="preserve">  办公费</t>
  </si>
  <si>
    <t xml:space="preserve">  印刷费</t>
  </si>
  <si>
    <t xml:space="preserve">  咨询费</t>
  </si>
  <si>
    <t xml:space="preserve">  手续费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</si>
  <si>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</si>
  <si>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</si>
  <si>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</si>
  <si>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</si>
  <si>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</si>
  <si>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</si>
  <si>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 xml:space="preserve">  差旅费</t>
  </si>
  <si>
    <t>13</t>
  </si>
  <si>
    <t xml:space="preserve">  维修(护)费</t>
  </si>
  <si>
    <t>14</t>
  </si>
  <si>
    <t xml:space="preserve">  租赁费</t>
  </si>
  <si>
    <t>15</t>
  </si>
  <si>
    <t xml:space="preserve">  会议费</t>
  </si>
  <si>
    <t>16</t>
  </si>
  <si>
    <t xml:space="preserve">  培训费</t>
  </si>
  <si>
    <t>18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</si>
  <si>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</si>
  <si>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</si>
  <si>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</si>
  <si>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</si>
  <si>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</si>
  <si>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</si>
  <si>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</si>
  <si>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</si>
  <si>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</si>
  <si>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</si>
  <si>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</si>
  <si>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</si>
  <si>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</si>
  <si>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 xml:space="preserve">  其他交通工具运行维护费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</si>
  <si>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</si>
  <si>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</si>
  <si>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</si>
  <si>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</si>
  <si>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</si>
  <si>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</si>
  <si>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</si>
  <si>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</si>
  <si>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</si>
  <si>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</si>
  <si>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</si>
  <si>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</si>
  <si>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</si>
  <si>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</si>
  <si>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</si>
  <si>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</si>
  <si>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</si>
  <si>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</si>
  <si>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</si>
  <si>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</si>
  <si>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</si>
  <si>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</si>
  <si>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</si>
  <si>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</si>
  <si>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</si>
  <si>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</si>
  <si>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</si>
  <si>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</si>
  <si>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</si>
  <si>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</si>
  <si>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</si>
  <si>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</si>
  <si>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</si>
  <si>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</si>
  <si>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</si>
  <si>
    <r>
      <t>2</t>
    </r>
    <r>
      <rPr>
        <sz val="9"/>
        <rFont val="宋体"/>
        <family val="3"/>
        <charset val="134"/>
      </rPr>
      <t>21</t>
    </r>
    <phoneticPr fontId="6" type="noConversion"/>
  </si>
  <si>
    <r>
      <t>0</t>
    </r>
    <r>
      <rPr>
        <sz val="9"/>
        <rFont val="宋体"/>
        <family val="3"/>
        <charset val="134"/>
      </rPr>
      <t>2</t>
    </r>
    <phoneticPr fontId="6" type="noConversion"/>
  </si>
  <si>
    <r>
      <t>2</t>
    </r>
    <r>
      <rPr>
        <sz val="9"/>
        <rFont val="宋体"/>
        <family val="3"/>
        <charset val="134"/>
      </rPr>
      <t>20</t>
    </r>
    <phoneticPr fontId="6" type="noConversion"/>
  </si>
  <si>
    <r>
      <t>0</t>
    </r>
    <r>
      <rPr>
        <sz val="9"/>
        <rFont val="宋体"/>
        <family val="3"/>
        <charset val="134"/>
      </rPr>
      <t>1</t>
    </r>
    <phoneticPr fontId="6" type="noConversion"/>
  </si>
  <si>
    <r>
      <t>2</t>
    </r>
    <r>
      <rPr>
        <sz val="9"/>
        <rFont val="宋体"/>
        <family val="3"/>
        <charset val="134"/>
      </rPr>
      <t>10</t>
    </r>
    <phoneticPr fontId="6" type="noConversion"/>
  </si>
  <si>
    <r>
      <t>1</t>
    </r>
    <r>
      <rPr>
        <sz val="9"/>
        <rFont val="宋体"/>
        <family val="3"/>
        <charset val="134"/>
      </rPr>
      <t>1</t>
    </r>
    <phoneticPr fontId="6" type="noConversion"/>
  </si>
  <si>
    <r>
      <t>2</t>
    </r>
    <r>
      <rPr>
        <sz val="9"/>
        <rFont val="宋体"/>
        <family val="3"/>
        <charset val="134"/>
      </rPr>
      <t>08</t>
    </r>
    <phoneticPr fontId="6" type="noConversion"/>
  </si>
  <si>
    <r>
      <t>0</t>
    </r>
    <r>
      <rPr>
        <sz val="9"/>
        <rFont val="宋体"/>
        <family val="3"/>
        <charset val="134"/>
      </rPr>
      <t>5</t>
    </r>
    <phoneticPr fontId="6" type="noConversion"/>
  </si>
  <si>
    <t xml:space="preserve">  公务接待费</t>
    <phoneticPr fontId="6" type="noConversion"/>
  </si>
  <si>
    <t xml:space="preserve">      一般行政管理事务</t>
  </si>
  <si>
    <t xml:space="preserve">        县国土局</t>
  </si>
  <si>
    <t xml:space="preserve">  220</t>
  </si>
  <si>
    <t xml:space="preserve">  01</t>
  </si>
  <si>
    <t xml:space="preserve">  02</t>
  </si>
  <si>
    <t xml:space="preserve">          国土局处理遗留地籍测绘费用借款</t>
  </si>
  <si>
    <t xml:space="preserve">          项目争取及实施工作经费</t>
  </si>
  <si>
    <t xml:space="preserve">          土地出让金征收工作经费</t>
  </si>
  <si>
    <t xml:space="preserve">          土地管理及行政执法工作经费</t>
  </si>
  <si>
    <t xml:space="preserve">          地质灾害防治监测管理工作经费</t>
  </si>
  <si>
    <t xml:space="preserve">          矿产资源管理工作经费</t>
  </si>
  <si>
    <t xml:space="preserve">          城乡建设用地增减挂钩工作经费</t>
  </si>
  <si>
    <t xml:space="preserve">          卫片执法维护管理经费</t>
  </si>
  <si>
    <t xml:space="preserve">          基本农田保护工作经费</t>
  </si>
  <si>
    <t xml:space="preserve">          土地利用现状变更调查工作经费</t>
  </si>
  <si>
    <t xml:space="preserve">          集体土地使用权、所有权发证及数据库建设经费</t>
  </si>
  <si>
    <t xml:space="preserve">          土地利用总体规划修编及矿产资源规划修编经费</t>
  </si>
  <si>
    <t>324</t>
    <phoneticPr fontId="6" type="noConversion"/>
  </si>
  <si>
    <t>324301</t>
    <phoneticPr fontId="6" type="noConversion"/>
  </si>
  <si>
    <t>苍溪县国土资源局</t>
    <phoneticPr fontId="6" type="noConversion"/>
  </si>
</sst>
</file>

<file path=xl/styles.xml><?xml version="1.0" encoding="utf-8"?>
<styleSheet xmlns="http://schemas.openxmlformats.org/spreadsheetml/2006/main">
  <numFmts count="3">
    <numFmt numFmtId="176" formatCode="&quot;\&quot;#,##0.00_);\(&quot;\&quot;#,##0.00\)"/>
    <numFmt numFmtId="177" formatCode="0.00_ "/>
    <numFmt numFmtId="178" formatCode="0.00_);[Red]\(0.00\)"/>
  </numFmts>
  <fonts count="21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b/>
      <sz val="20"/>
      <name val="方正小标宋简体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Times New Roman"/>
      <family val="1"/>
    </font>
    <font>
      <sz val="9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20"/>
      <color indexed="8"/>
      <name val="方正小标宋简体"/>
      <charset val="134"/>
    </font>
    <font>
      <sz val="8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8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4" fillId="0" borderId="0">
      <alignment vertical="center"/>
    </xf>
    <xf numFmtId="0" fontId="20" fillId="0" borderId="0">
      <alignment vertical="center"/>
    </xf>
  </cellStyleXfs>
  <cellXfs count="181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vertical="center"/>
    </xf>
    <xf numFmtId="1" fontId="4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4" fillId="0" borderId="0" xfId="0" applyNumberFormat="1" applyFont="1" applyFill="1" applyAlignment="1">
      <alignment horizontal="right" vertical="center"/>
    </xf>
    <xf numFmtId="0" fontId="6" fillId="0" borderId="2" xfId="0" applyNumberFormat="1" applyFont="1" applyFill="1" applyBorder="1" applyAlignment="1">
      <alignment horizontal="centerContinuous" vertical="center"/>
    </xf>
    <xf numFmtId="0" fontId="6" fillId="0" borderId="3" xfId="0" applyNumberFormat="1" applyFont="1" applyFill="1" applyBorder="1" applyAlignment="1">
      <alignment horizontal="centerContinuous" vertical="center"/>
    </xf>
    <xf numFmtId="0" fontId="6" fillId="0" borderId="4" xfId="0" applyNumberFormat="1" applyFont="1" applyFill="1" applyBorder="1" applyAlignment="1">
      <alignment horizontal="centerContinuous" vertical="center"/>
    </xf>
    <xf numFmtId="0" fontId="6" fillId="0" borderId="5" xfId="0" applyNumberFormat="1" applyFont="1" applyFill="1" applyBorder="1" applyAlignment="1">
      <alignment horizontal="centerContinuous" vertical="center"/>
    </xf>
    <xf numFmtId="1" fontId="6" fillId="0" borderId="5" xfId="0" applyNumberFormat="1" applyFont="1" applyFill="1" applyBorder="1" applyAlignment="1">
      <alignment horizontal="centerContinuous" vertical="center"/>
    </xf>
    <xf numFmtId="1" fontId="6" fillId="0" borderId="6" xfId="0" applyNumberFormat="1" applyFont="1" applyFill="1" applyBorder="1" applyAlignment="1">
      <alignment horizontal="centerContinuous" vertical="center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 applyProtection="1">
      <alignment vertical="center" shrinkToFit="1"/>
    </xf>
    <xf numFmtId="4" fontId="6" fillId="0" borderId="9" xfId="0" applyNumberFormat="1" applyFont="1" applyFill="1" applyBorder="1" applyAlignment="1" applyProtection="1">
      <alignment vertical="center" shrinkToFit="1"/>
    </xf>
    <xf numFmtId="0" fontId="6" fillId="2" borderId="0" xfId="0" applyNumberFormat="1" applyFont="1" applyFill="1" applyAlignment="1" applyProtection="1">
      <alignment vertical="center" wrapText="1"/>
    </xf>
    <xf numFmtId="1" fontId="6" fillId="0" borderId="0" xfId="0" applyNumberFormat="1" applyFont="1" applyFill="1" applyAlignment="1" applyProtection="1">
      <alignment vertical="center" wrapText="1"/>
    </xf>
    <xf numFmtId="0" fontId="8" fillId="2" borderId="0" xfId="0" applyNumberFormat="1" applyFont="1" applyFill="1" applyAlignment="1" applyProtection="1">
      <alignment vertical="center" wrapText="1"/>
    </xf>
    <xf numFmtId="0" fontId="7" fillId="2" borderId="0" xfId="0" applyNumberFormat="1" applyFont="1" applyFill="1" applyAlignment="1" applyProtection="1">
      <alignment vertical="center" wrapText="1"/>
    </xf>
    <xf numFmtId="0" fontId="9" fillId="2" borderId="0" xfId="0" applyNumberFormat="1" applyFont="1" applyFill="1" applyAlignment="1">
      <alignment vertical="center"/>
    </xf>
    <xf numFmtId="0" fontId="10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9" fillId="2" borderId="0" xfId="0" applyNumberFormat="1" applyFont="1" applyFill="1" applyBorder="1" applyAlignment="1">
      <alignment vertical="center"/>
    </xf>
    <xf numFmtId="0" fontId="11" fillId="2" borderId="0" xfId="0" applyNumberFormat="1" applyFont="1" applyFill="1" applyAlignment="1">
      <alignment vertical="center"/>
    </xf>
    <xf numFmtId="0" fontId="12" fillId="2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0" fontId="6" fillId="0" borderId="10" xfId="0" applyNumberFormat="1" applyFont="1" applyFill="1" applyBorder="1" applyAlignment="1" applyProtection="1">
      <alignment horizontal="centerContinuous" vertical="center"/>
    </xf>
    <xf numFmtId="0" fontId="6" fillId="0" borderId="1" xfId="0" applyNumberFormat="1" applyFont="1" applyFill="1" applyBorder="1" applyAlignment="1" applyProtection="1">
      <alignment horizontal="centerContinuous" vertical="center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vertical="center" wrapText="1"/>
    </xf>
    <xf numFmtId="4" fontId="9" fillId="0" borderId="5" xfId="0" applyNumberFormat="1" applyFont="1" applyFill="1" applyBorder="1" applyAlignment="1">
      <alignment vertical="center" shrinkToFit="1"/>
    </xf>
    <xf numFmtId="4" fontId="6" fillId="0" borderId="5" xfId="0" applyNumberFormat="1" applyFont="1" applyFill="1" applyBorder="1" applyAlignment="1" applyProtection="1">
      <alignment vertical="center" wrapText="1"/>
    </xf>
    <xf numFmtId="1" fontId="13" fillId="0" borderId="0" xfId="0" applyNumberFormat="1" applyFont="1" applyFill="1" applyBorder="1" applyAlignment="1">
      <alignment vertical="center"/>
    </xf>
    <xf numFmtId="1" fontId="13" fillId="0" borderId="0" xfId="0" applyNumberFormat="1" applyFont="1" applyFill="1" applyBorder="1" applyAlignment="1">
      <alignment horizontal="centerContinuous" vertical="center"/>
    </xf>
    <xf numFmtId="1" fontId="11" fillId="0" borderId="0" xfId="0" applyNumberFormat="1" applyFont="1" applyFill="1" applyAlignment="1">
      <alignment vertical="center"/>
    </xf>
    <xf numFmtId="1" fontId="12" fillId="0" borderId="0" xfId="0" applyNumberFormat="1" applyFont="1" applyFill="1" applyAlignment="1">
      <alignment vertical="center"/>
    </xf>
    <xf numFmtId="1" fontId="13" fillId="0" borderId="0" xfId="0" applyNumberFormat="1" applyFont="1" applyFill="1" applyAlignment="1">
      <alignment vertical="center"/>
    </xf>
    <xf numFmtId="1" fontId="6" fillId="0" borderId="0" xfId="0" applyNumberFormat="1" applyFont="1" applyFill="1" applyAlignment="1">
      <alignment vertical="center"/>
    </xf>
    <xf numFmtId="1" fontId="14" fillId="0" borderId="0" xfId="0" applyNumberFormat="1" applyFont="1" applyFill="1" applyAlignment="1">
      <alignment vertical="center"/>
    </xf>
    <xf numFmtId="49" fontId="6" fillId="0" borderId="6" xfId="0" applyNumberFormat="1" applyFont="1" applyFill="1" applyBorder="1" applyAlignment="1" applyProtection="1">
      <alignment vertical="center" wrapText="1"/>
    </xf>
    <xf numFmtId="49" fontId="6" fillId="0" borderId="6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horizontal="center" vertical="center" wrapText="1"/>
    </xf>
    <xf numFmtId="49" fontId="11" fillId="0" borderId="5" xfId="0" applyNumberFormat="1" applyFont="1" applyFill="1" applyBorder="1" applyAlignment="1">
      <alignment horizontal="left" vertical="center"/>
    </xf>
    <xf numFmtId="0" fontId="11" fillId="0" borderId="5" xfId="0" applyNumberFormat="1" applyFont="1" applyFill="1" applyBorder="1" applyAlignment="1">
      <alignment vertical="center" shrinkToFit="1"/>
    </xf>
    <xf numFmtId="0" fontId="1" fillId="2" borderId="0" xfId="0" applyNumberFormat="1" applyFont="1" applyFill="1" applyAlignment="1">
      <alignment horizontal="right" vertical="center"/>
    </xf>
    <xf numFmtId="4" fontId="6" fillId="0" borderId="2" xfId="0" applyNumberFormat="1" applyFont="1" applyFill="1" applyBorder="1" applyAlignment="1" applyProtection="1">
      <alignment vertical="center" shrinkToFit="1"/>
    </xf>
    <xf numFmtId="49" fontId="6" fillId="0" borderId="5" xfId="0" applyNumberFormat="1" applyFont="1" applyFill="1" applyBorder="1" applyAlignment="1" applyProtection="1">
      <alignment vertical="center" shrinkToFit="1"/>
    </xf>
    <xf numFmtId="49" fontId="15" fillId="0" borderId="5" xfId="1" applyNumberFormat="1" applyFont="1" applyFill="1" applyBorder="1" applyAlignment="1" applyProtection="1">
      <alignment vertical="center" wrapText="1"/>
    </xf>
    <xf numFmtId="1" fontId="0" fillId="0" borderId="5" xfId="0" applyNumberFormat="1" applyFill="1" applyBorder="1" applyAlignment="1">
      <alignment vertical="center"/>
    </xf>
    <xf numFmtId="49" fontId="6" fillId="0" borderId="10" xfId="0" applyNumberFormat="1" applyFont="1" applyFill="1" applyBorder="1" applyAlignment="1" applyProtection="1">
      <alignment horizontal="right" vertical="center" wrapText="1"/>
    </xf>
    <xf numFmtId="49" fontId="6" fillId="0" borderId="6" xfId="0" applyNumberFormat="1" applyFont="1" applyFill="1" applyBorder="1" applyAlignment="1" applyProtection="1">
      <alignment vertical="center" shrinkToFit="1"/>
    </xf>
    <xf numFmtId="0" fontId="5" fillId="0" borderId="0" xfId="0" applyNumberFormat="1" applyFont="1" applyFill="1" applyAlignment="1" applyProtection="1">
      <alignment horizontal="centerContinuous" vertical="center"/>
    </xf>
    <xf numFmtId="0" fontId="6" fillId="0" borderId="2" xfId="0" applyNumberFormat="1" applyFont="1" applyFill="1" applyBorder="1" applyAlignment="1" applyProtection="1">
      <alignment horizontal="centerContinuous" vertical="center"/>
    </xf>
    <xf numFmtId="0" fontId="6" fillId="0" borderId="4" xfId="0" applyNumberFormat="1" applyFont="1" applyFill="1" applyBorder="1" applyAlignment="1" applyProtection="1">
      <alignment horizontal="centerContinuous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4" fontId="0" fillId="0" borderId="5" xfId="0" applyNumberFormat="1" applyFill="1" applyBorder="1" applyAlignment="1">
      <alignment vertical="center" shrinkToFit="1"/>
    </xf>
    <xf numFmtId="1" fontId="16" fillId="0" borderId="0" xfId="0" applyNumberFormat="1" applyFont="1" applyFill="1" applyAlignment="1">
      <alignment vertical="center"/>
    </xf>
    <xf numFmtId="0" fontId="6" fillId="0" borderId="6" xfId="0" applyNumberFormat="1" applyFont="1" applyFill="1" applyBorder="1" applyAlignment="1">
      <alignment horizontal="centerContinuous" vertical="center"/>
    </xf>
    <xf numFmtId="1" fontId="6" fillId="0" borderId="5" xfId="0" applyNumberFormat="1" applyFont="1" applyFill="1" applyBorder="1" applyAlignment="1">
      <alignment vertical="center"/>
    </xf>
    <xf numFmtId="1" fontId="6" fillId="0" borderId="5" xfId="0" applyNumberFormat="1" applyFont="1" applyFill="1" applyBorder="1" applyAlignment="1">
      <alignment horizontal="center" vertical="center"/>
    </xf>
    <xf numFmtId="4" fontId="6" fillId="0" borderId="5" xfId="0" applyNumberFormat="1" applyFont="1" applyFill="1" applyBorder="1" applyAlignment="1">
      <alignment vertical="center" shrinkToFit="1"/>
    </xf>
    <xf numFmtId="1" fontId="14" fillId="0" borderId="5" xfId="0" applyNumberFormat="1" applyFont="1" applyFill="1" applyBorder="1" applyAlignment="1">
      <alignment vertical="center"/>
    </xf>
    <xf numFmtId="1" fontId="0" fillId="0" borderId="0" xfId="0" applyNumberFormat="1" applyFill="1" applyAlignment="1">
      <alignment vertical="center" wrapText="1"/>
    </xf>
    <xf numFmtId="0" fontId="1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5" xfId="0" applyNumberFormat="1" applyFont="1" applyFill="1" applyBorder="1" applyAlignment="1">
      <alignment horizontal="centerContinuous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6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6" xfId="0" applyNumberFormat="1" applyFont="1" applyFill="1" applyBorder="1" applyAlignment="1">
      <alignment vertical="center" shrinkToFit="1"/>
    </xf>
    <xf numFmtId="4" fontId="1" fillId="0" borderId="8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 applyProtection="1">
      <alignment vertical="center" shrinkToFit="1"/>
    </xf>
    <xf numFmtId="1" fontId="1" fillId="0" borderId="5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horizontal="right" vertical="center" shrinkToFit="1"/>
    </xf>
    <xf numFmtId="0" fontId="4" fillId="0" borderId="5" xfId="0" applyNumberFormat="1" applyFont="1" applyFill="1" applyBorder="1" applyAlignment="1">
      <alignment horizontal="center" vertical="center"/>
    </xf>
    <xf numFmtId="4" fontId="4" fillId="0" borderId="5" xfId="0" applyNumberFormat="1" applyFont="1" applyFill="1" applyBorder="1" applyAlignment="1">
      <alignment horizontal="right" vertical="center" shrinkToFit="1"/>
    </xf>
    <xf numFmtId="4" fontId="4" fillId="0" borderId="5" xfId="0" applyNumberFormat="1" applyFont="1" applyFill="1" applyBorder="1" applyAlignment="1">
      <alignment horizontal="center" vertical="center" shrinkToFit="1"/>
    </xf>
    <xf numFmtId="4" fontId="4" fillId="0" borderId="5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Alignment="1">
      <alignment horizontal="center" vertical="center"/>
    </xf>
    <xf numFmtId="0" fontId="18" fillId="0" borderId="0" xfId="0" applyNumberFormat="1" applyFont="1" applyFill="1" applyAlignment="1">
      <alignment vertical="center"/>
    </xf>
    <xf numFmtId="0" fontId="19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 applyProtection="1">
      <alignment horizontal="right" vertical="center" wrapText="1"/>
    </xf>
    <xf numFmtId="177" fontId="0" fillId="0" borderId="0" xfId="0" applyNumberFormat="1" applyFill="1" applyAlignment="1">
      <alignment vertical="center"/>
    </xf>
    <xf numFmtId="177" fontId="1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 applyProtection="1">
      <alignment vertical="center" shrinkToFit="1"/>
    </xf>
    <xf numFmtId="177" fontId="15" fillId="0" borderId="5" xfId="1" applyNumberFormat="1" applyFont="1" applyFill="1" applyBorder="1" applyAlignment="1" applyProtection="1">
      <alignment vertical="center" wrapText="1"/>
    </xf>
    <xf numFmtId="49" fontId="6" fillId="0" borderId="5" xfId="0" applyNumberFormat="1" applyFont="1" applyFill="1" applyBorder="1" applyAlignment="1" applyProtection="1">
      <alignment horizontal="right" vertical="center" wrapText="1"/>
    </xf>
    <xf numFmtId="49" fontId="6" fillId="0" borderId="5" xfId="0" applyNumberFormat="1" applyFont="1" applyFill="1" applyBorder="1" applyAlignment="1" applyProtection="1">
      <alignment horizontal="left" vertical="center" shrinkToFit="1"/>
    </xf>
    <xf numFmtId="49" fontId="6" fillId="0" borderId="6" xfId="0" applyNumberFormat="1" applyFont="1" applyFill="1" applyBorder="1" applyAlignment="1" applyProtection="1">
      <alignment horizontal="left" vertical="center" shrinkToFit="1"/>
    </xf>
    <xf numFmtId="1" fontId="0" fillId="0" borderId="5" xfId="0" applyNumberFormat="1" applyFill="1" applyBorder="1" applyAlignment="1">
      <alignment horizontal="centerContinuous" vertical="center"/>
    </xf>
    <xf numFmtId="4" fontId="6" fillId="0" borderId="6" xfId="0" applyNumberFormat="1" applyFont="1" applyFill="1" applyBorder="1" applyAlignment="1" applyProtection="1">
      <alignment vertical="center" shrinkToFit="1"/>
    </xf>
    <xf numFmtId="0" fontId="4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1" fillId="2" borderId="0" xfId="0" applyNumberFormat="1" applyFont="1" applyFill="1" applyAlignment="1">
      <alignment horizontal="right" vertical="center"/>
    </xf>
    <xf numFmtId="0" fontId="4" fillId="2" borderId="0" xfId="0" applyNumberFormat="1" applyFont="1" applyFill="1" applyAlignment="1">
      <alignment horizontal="right" vertical="center"/>
    </xf>
    <xf numFmtId="0" fontId="1" fillId="2" borderId="5" xfId="0" applyNumberFormat="1" applyFont="1" applyFill="1" applyBorder="1" applyAlignment="1">
      <alignment horizontal="centerContinuous" vertical="center"/>
    </xf>
    <xf numFmtId="0" fontId="1" fillId="2" borderId="5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4" fontId="1" fillId="2" borderId="5" xfId="0" applyNumberFormat="1" applyFont="1" applyFill="1" applyBorder="1" applyAlignment="1" applyProtection="1">
      <alignment vertical="center" wrapText="1"/>
    </xf>
    <xf numFmtId="177" fontId="1" fillId="2" borderId="5" xfId="0" applyNumberFormat="1" applyFont="1" applyFill="1" applyBorder="1" applyAlignment="1" applyProtection="1">
      <alignment vertical="center" shrinkToFit="1"/>
    </xf>
    <xf numFmtId="177" fontId="1" fillId="2" borderId="5" xfId="0" applyNumberFormat="1" applyFont="1" applyFill="1" applyBorder="1" applyAlignment="1" applyProtection="1">
      <alignment vertical="center" wrapText="1"/>
    </xf>
    <xf numFmtId="177" fontId="15" fillId="0" borderId="7" xfId="1" applyNumberFormat="1" applyFont="1" applyFill="1" applyBorder="1" applyAlignment="1" applyProtection="1">
      <alignment vertical="center" wrapText="1"/>
    </xf>
    <xf numFmtId="4" fontId="1" fillId="2" borderId="5" xfId="0" applyNumberFormat="1" applyFont="1" applyFill="1" applyBorder="1" applyAlignment="1" applyProtection="1">
      <alignment vertical="center" shrinkToFit="1"/>
    </xf>
    <xf numFmtId="177" fontId="1" fillId="2" borderId="5" xfId="0" applyNumberFormat="1" applyFont="1" applyFill="1" applyBorder="1" applyAlignment="1">
      <alignment vertical="center" wrapText="1"/>
    </xf>
    <xf numFmtId="0" fontId="16" fillId="2" borderId="5" xfId="0" applyNumberFormat="1" applyFont="1" applyFill="1" applyBorder="1" applyAlignment="1">
      <alignment horizontal="center" vertical="center"/>
    </xf>
    <xf numFmtId="4" fontId="16" fillId="2" borderId="5" xfId="0" applyNumberFormat="1" applyFont="1" applyFill="1" applyBorder="1" applyAlignment="1">
      <alignment vertical="center" shrinkToFit="1"/>
    </xf>
    <xf numFmtId="177" fontId="16" fillId="2" borderId="5" xfId="0" applyNumberFormat="1" applyFont="1" applyFill="1" applyBorder="1" applyAlignment="1">
      <alignment vertical="center" wrapText="1"/>
    </xf>
    <xf numFmtId="4" fontId="1" fillId="2" borderId="5" xfId="0" applyNumberFormat="1" applyFont="1" applyFill="1" applyBorder="1" applyAlignment="1">
      <alignment horizontal="right" vertical="center" shrinkToFit="1"/>
    </xf>
    <xf numFmtId="4" fontId="16" fillId="2" borderId="5" xfId="0" applyNumberFormat="1" applyFont="1" applyFill="1" applyBorder="1" applyAlignment="1">
      <alignment horizontal="right" vertical="center" shrinkToFit="1"/>
    </xf>
    <xf numFmtId="49" fontId="6" fillId="0" borderId="5" xfId="1" applyNumberFormat="1" applyFont="1" applyFill="1" applyBorder="1" applyAlignment="1" applyProtection="1">
      <alignment vertical="center" wrapText="1"/>
    </xf>
    <xf numFmtId="178" fontId="6" fillId="0" borderId="5" xfId="0" applyNumberFormat="1" applyFont="1" applyFill="1" applyBorder="1" applyAlignment="1">
      <alignment vertical="center" shrinkToFit="1"/>
    </xf>
    <xf numFmtId="3" fontId="6" fillId="0" borderId="12" xfId="1" applyNumberFormat="1" applyFont="1" applyFill="1" applyBorder="1" applyAlignment="1" applyProtection="1">
      <alignment vertical="center" wrapText="1"/>
    </xf>
    <xf numFmtId="0" fontId="5" fillId="2" borderId="0" xfId="0" applyNumberFormat="1" applyFont="1" applyFill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left" vertical="center"/>
    </xf>
    <xf numFmtId="0" fontId="16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 applyProtection="1">
      <alignment horizontal="center" vertical="center"/>
    </xf>
    <xf numFmtId="177" fontId="5" fillId="0" borderId="0" xfId="0" applyNumberFormat="1" applyFont="1" applyFill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177" fontId="4" fillId="0" borderId="1" xfId="0" applyNumberFormat="1" applyFont="1" applyFill="1" applyBorder="1" applyAlignment="1" applyProtection="1">
      <alignment horizontal="left" vertical="center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177" fontId="6" fillId="0" borderId="5" xfId="0" applyNumberFormat="1" applyFont="1" applyFill="1" applyBorder="1" applyAlignment="1" applyProtection="1">
      <alignment horizontal="center" vertical="center" wrapText="1"/>
    </xf>
    <xf numFmtId="177" fontId="6" fillId="0" borderId="7" xfId="0" applyNumberFormat="1" applyFont="1" applyFill="1" applyBorder="1" applyAlignment="1" applyProtection="1">
      <alignment horizontal="center" vertical="center" wrapText="1"/>
    </xf>
    <xf numFmtId="177" fontId="6" fillId="0" borderId="5" xfId="0" applyNumberFormat="1" applyFont="1" applyFill="1" applyBorder="1" applyAlignment="1" applyProtection="1">
      <alignment horizontal="center" vertical="center"/>
    </xf>
    <xf numFmtId="177" fontId="6" fillId="0" borderId="7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176" fontId="6" fillId="0" borderId="5" xfId="0" applyNumberFormat="1" applyFont="1" applyFill="1" applyBorder="1" applyAlignment="1" applyProtection="1">
      <alignment horizontal="center" vertical="center" wrapText="1"/>
    </xf>
    <xf numFmtId="176" fontId="6" fillId="0" borderId="7" xfId="0" applyNumberFormat="1" applyFont="1" applyFill="1" applyBorder="1" applyAlignment="1" applyProtection="1">
      <alignment horizontal="center" vertical="center" wrapText="1"/>
    </xf>
    <xf numFmtId="0" fontId="16" fillId="2" borderId="0" xfId="0" applyNumberFormat="1" applyFont="1" applyFill="1" applyAlignment="1">
      <alignment horizontal="left" vertical="center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6" fillId="2" borderId="5" xfId="0" applyNumberFormat="1" applyFont="1" applyFill="1" applyBorder="1" applyAlignment="1" applyProtection="1">
      <alignment horizontal="center" vertical="center" wrapText="1"/>
    </xf>
    <xf numFmtId="0" fontId="9" fillId="2" borderId="9" xfId="0" applyNumberFormat="1" applyFont="1" applyFill="1" applyBorder="1" applyAlignment="1">
      <alignment horizontal="center" vertical="center" wrapText="1"/>
    </xf>
    <xf numFmtId="0" fontId="9" fillId="2" borderId="5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17" fillId="0" borderId="7" xfId="0" applyNumberFormat="1" applyFont="1" applyFill="1" applyBorder="1" applyAlignment="1" applyProtection="1">
      <alignment horizontal="center" vertical="center" wrapText="1"/>
    </xf>
    <xf numFmtId="0" fontId="17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0" fontId="6" fillId="0" borderId="5" xfId="0" applyNumberFormat="1" applyFont="1" applyFill="1" applyBorder="1" applyAlignment="1" applyProtection="1">
      <alignment horizontal="center" vertical="center"/>
    </xf>
    <xf numFmtId="1" fontId="6" fillId="0" borderId="5" xfId="0" applyNumberFormat="1" applyFont="1" applyFill="1" applyBorder="1" applyAlignment="1" applyProtection="1">
      <alignment horizontal="center" vertical="center" wrapText="1"/>
    </xf>
    <xf numFmtId="1" fontId="6" fillId="0" borderId="6" xfId="0" applyNumberFormat="1" applyFont="1" applyFill="1" applyBorder="1" applyAlignment="1" applyProtection="1">
      <alignment horizontal="center" vertical="center" wrapText="1"/>
    </xf>
    <xf numFmtId="1" fontId="6" fillId="0" borderId="10" xfId="0" applyNumberFormat="1" applyFont="1" applyFill="1" applyBorder="1" applyAlignment="1" applyProtection="1">
      <alignment horizontal="center" vertical="center"/>
    </xf>
    <xf numFmtId="1" fontId="6" fillId="0" borderId="8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1" fontId="6" fillId="0" borderId="2" xfId="0" applyNumberFormat="1" applyFont="1" applyFill="1" applyBorder="1" applyAlignment="1" applyProtection="1">
      <alignment horizontal="center" vertical="center" wrapText="1"/>
    </xf>
    <xf numFmtId="1" fontId="6" fillId="0" borderId="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Alignment="1">
      <alignment horizontal="left" vertical="center"/>
    </xf>
    <xf numFmtId="1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showGridLines="0" showZeros="0" workbookViewId="0">
      <selection activeCell="D26" sqref="D26"/>
    </sheetView>
  </sheetViews>
  <sheetFormatPr defaultColWidth="6.5" defaultRowHeight="20.25" customHeight="1"/>
  <cols>
    <col min="1" max="1" width="34.625" style="118" customWidth="1"/>
    <col min="2" max="2" width="15.375" style="118" customWidth="1"/>
    <col min="3" max="3" width="34.625" style="118" customWidth="1"/>
    <col min="4" max="4" width="15.375" style="118" customWidth="1"/>
    <col min="5" max="16384" width="6.5" style="118"/>
  </cols>
  <sheetData>
    <row r="1" spans="1:4" s="115" customFormat="1" ht="20.25" customHeight="1">
      <c r="B1" s="28"/>
      <c r="C1" s="28"/>
      <c r="D1" s="119" t="s">
        <v>0</v>
      </c>
    </row>
    <row r="2" spans="1:4" s="116" customFormat="1" ht="30" customHeight="1">
      <c r="A2" s="139" t="s">
        <v>1</v>
      </c>
      <c r="B2" s="139"/>
      <c r="C2" s="139"/>
      <c r="D2" s="139"/>
    </row>
    <row r="3" spans="1:4" s="115" customFormat="1" ht="20.25" customHeight="1">
      <c r="A3" s="140" t="s">
        <v>2</v>
      </c>
      <c r="B3" s="140"/>
      <c r="C3" s="140"/>
      <c r="D3" s="120" t="s">
        <v>3</v>
      </c>
    </row>
    <row r="4" spans="1:4" ht="20.25" customHeight="1">
      <c r="A4" s="121" t="s">
        <v>4</v>
      </c>
      <c r="B4" s="121"/>
      <c r="C4" s="121" t="s">
        <v>5</v>
      </c>
      <c r="D4" s="121"/>
    </row>
    <row r="5" spans="1:4" ht="20.25" customHeight="1">
      <c r="A5" s="122" t="s">
        <v>6</v>
      </c>
      <c r="B5" s="122" t="s">
        <v>7</v>
      </c>
      <c r="C5" s="122" t="s">
        <v>6</v>
      </c>
      <c r="D5" s="123" t="s">
        <v>7</v>
      </c>
    </row>
    <row r="6" spans="1:4" ht="20.25" customHeight="1">
      <c r="A6" s="124" t="s">
        <v>8</v>
      </c>
      <c r="B6" s="108">
        <v>1379.8175000000001</v>
      </c>
      <c r="C6" s="124" t="s">
        <v>9</v>
      </c>
      <c r="D6" s="125"/>
    </row>
    <row r="7" spans="1:4" ht="20.25" customHeight="1">
      <c r="A7" s="124" t="s">
        <v>10</v>
      </c>
      <c r="B7" s="126"/>
      <c r="C7" s="124" t="s">
        <v>11</v>
      </c>
      <c r="D7" s="127"/>
    </row>
    <row r="8" spans="1:4" ht="20.25" customHeight="1">
      <c r="A8" s="124" t="s">
        <v>12</v>
      </c>
      <c r="B8" s="126"/>
      <c r="C8" s="124" t="s">
        <v>13</v>
      </c>
      <c r="D8" s="127"/>
    </row>
    <row r="9" spans="1:4" ht="20.25" customHeight="1">
      <c r="A9" s="124" t="s">
        <v>14</v>
      </c>
      <c r="B9" s="126"/>
      <c r="C9" s="124" t="s">
        <v>15</v>
      </c>
      <c r="D9" s="127"/>
    </row>
    <row r="10" spans="1:4" ht="20.25" customHeight="1">
      <c r="A10" s="124" t="s">
        <v>16</v>
      </c>
      <c r="B10" s="126"/>
      <c r="C10" s="124" t="s">
        <v>17</v>
      </c>
      <c r="D10" s="127"/>
    </row>
    <row r="11" spans="1:4" ht="20.25" customHeight="1">
      <c r="A11" s="124" t="s">
        <v>18</v>
      </c>
      <c r="B11" s="126"/>
      <c r="C11" s="124" t="s">
        <v>19</v>
      </c>
      <c r="D11" s="127"/>
    </row>
    <row r="12" spans="1:4" ht="20.25" customHeight="1">
      <c r="A12" s="124"/>
      <c r="B12" s="126"/>
      <c r="C12" s="124" t="s">
        <v>20</v>
      </c>
      <c r="D12" s="127"/>
    </row>
    <row r="13" spans="1:4" ht="20.25" customHeight="1">
      <c r="A13" s="124"/>
      <c r="B13" s="126"/>
      <c r="C13" s="124" t="s">
        <v>21</v>
      </c>
      <c r="D13" s="128">
        <v>139.18</v>
      </c>
    </row>
    <row r="14" spans="1:4" ht="20.25" customHeight="1">
      <c r="A14" s="124"/>
      <c r="B14" s="129"/>
      <c r="C14" s="124" t="s">
        <v>22</v>
      </c>
      <c r="D14" s="128">
        <v>52.15</v>
      </c>
    </row>
    <row r="15" spans="1:4" ht="20.25" customHeight="1">
      <c r="A15" s="124"/>
      <c r="B15" s="129"/>
      <c r="C15" s="124" t="s">
        <v>23</v>
      </c>
      <c r="D15" s="127"/>
    </row>
    <row r="16" spans="1:4" ht="20.25" customHeight="1">
      <c r="A16" s="124"/>
      <c r="B16" s="129"/>
      <c r="C16" s="124" t="s">
        <v>24</v>
      </c>
      <c r="D16" s="127"/>
    </row>
    <row r="17" spans="1:4" ht="20.25" customHeight="1">
      <c r="A17" s="124"/>
      <c r="B17" s="129"/>
      <c r="C17" s="124" t="s">
        <v>25</v>
      </c>
      <c r="D17" s="127"/>
    </row>
    <row r="18" spans="1:4" ht="20.25" customHeight="1">
      <c r="A18" s="124"/>
      <c r="B18" s="129"/>
      <c r="C18" s="124" t="s">
        <v>26</v>
      </c>
      <c r="D18" s="127"/>
    </row>
    <row r="19" spans="1:4" ht="20.25" customHeight="1">
      <c r="A19" s="124"/>
      <c r="B19" s="129"/>
      <c r="C19" s="124" t="s">
        <v>27</v>
      </c>
      <c r="D19" s="127"/>
    </row>
    <row r="20" spans="1:4" ht="20.25" customHeight="1">
      <c r="A20" s="124"/>
      <c r="B20" s="129"/>
      <c r="C20" s="124" t="s">
        <v>28</v>
      </c>
      <c r="D20" s="127"/>
    </row>
    <row r="21" spans="1:4" ht="20.25" customHeight="1">
      <c r="A21" s="124"/>
      <c r="B21" s="129"/>
      <c r="C21" s="124" t="s">
        <v>29</v>
      </c>
      <c r="D21" s="127"/>
    </row>
    <row r="22" spans="1:4" ht="20.25" customHeight="1">
      <c r="A22" s="124"/>
      <c r="B22" s="129"/>
      <c r="C22" s="124" t="s">
        <v>30</v>
      </c>
      <c r="D22" s="127"/>
    </row>
    <row r="23" spans="1:4" ht="20.25" customHeight="1">
      <c r="A23" s="124"/>
      <c r="B23" s="129"/>
      <c r="C23" s="124" t="s">
        <v>31</v>
      </c>
      <c r="D23" s="128">
        <v>1133.77</v>
      </c>
    </row>
    <row r="24" spans="1:4" ht="20.25" customHeight="1">
      <c r="A24" s="124"/>
      <c r="B24" s="129"/>
      <c r="C24" s="124" t="s">
        <v>32</v>
      </c>
      <c r="D24" s="128">
        <v>54.72</v>
      </c>
    </row>
    <row r="25" spans="1:4" ht="20.25" customHeight="1">
      <c r="A25" s="124"/>
      <c r="B25" s="129"/>
      <c r="C25" s="124" t="s">
        <v>33</v>
      </c>
      <c r="D25" s="127"/>
    </row>
    <row r="26" spans="1:4" ht="20.25" customHeight="1">
      <c r="A26" s="124"/>
      <c r="B26" s="129"/>
      <c r="C26" s="124" t="s">
        <v>34</v>
      </c>
      <c r="D26" s="127"/>
    </row>
    <row r="27" spans="1:4" ht="20.25" customHeight="1">
      <c r="A27" s="124"/>
      <c r="B27" s="129"/>
      <c r="C27" s="124" t="s">
        <v>35</v>
      </c>
      <c r="D27" s="127"/>
    </row>
    <row r="28" spans="1:4" ht="20.25" customHeight="1">
      <c r="A28" s="124"/>
      <c r="B28" s="129"/>
      <c r="C28" s="124" t="s">
        <v>36</v>
      </c>
      <c r="D28" s="127"/>
    </row>
    <row r="29" spans="1:4" ht="20.25" customHeight="1">
      <c r="A29" s="124"/>
      <c r="B29" s="129"/>
      <c r="C29" s="124" t="s">
        <v>37</v>
      </c>
      <c r="D29" s="130"/>
    </row>
    <row r="30" spans="1:4" ht="20.25" customHeight="1">
      <c r="A30" s="124"/>
      <c r="B30" s="129"/>
      <c r="C30" s="124" t="s">
        <v>38</v>
      </c>
      <c r="D30" s="130"/>
    </row>
    <row r="31" spans="1:4" s="117" customFormat="1" ht="20.25" customHeight="1">
      <c r="A31" s="131" t="s">
        <v>39</v>
      </c>
      <c r="B31" s="132">
        <f>((SUM(B6:B11)))</f>
        <v>1379.8175000000001</v>
      </c>
      <c r="C31" s="131" t="s">
        <v>40</v>
      </c>
      <c r="D31" s="133">
        <f>((SUM(D6:D30)))</f>
        <v>1379.82</v>
      </c>
    </row>
    <row r="32" spans="1:4" ht="20.25" customHeight="1">
      <c r="A32" s="124" t="s">
        <v>41</v>
      </c>
      <c r="B32" s="129"/>
      <c r="C32" s="124" t="s">
        <v>42</v>
      </c>
      <c r="D32" s="127"/>
    </row>
    <row r="33" spans="1:4" ht="20.25" customHeight="1">
      <c r="A33" s="124" t="s">
        <v>43</v>
      </c>
      <c r="B33" s="129"/>
      <c r="C33" s="124" t="s">
        <v>44</v>
      </c>
      <c r="D33" s="127"/>
    </row>
    <row r="34" spans="1:4" ht="20.25" customHeight="1">
      <c r="A34" s="124"/>
      <c r="B34" s="129"/>
      <c r="C34" s="124" t="s">
        <v>45</v>
      </c>
      <c r="D34" s="127"/>
    </row>
    <row r="35" spans="1:4" ht="20.25" customHeight="1">
      <c r="A35" s="124"/>
      <c r="B35" s="134"/>
      <c r="C35" s="124"/>
      <c r="D35" s="130"/>
    </row>
    <row r="36" spans="1:4" ht="20.25" customHeight="1">
      <c r="A36" s="131" t="s">
        <v>46</v>
      </c>
      <c r="B36" s="135">
        <f>((SUM(B6:B11)+SUM(B32:B33)))</f>
        <v>1379.8175000000001</v>
      </c>
      <c r="C36" s="131" t="s">
        <v>47</v>
      </c>
      <c r="D36" s="133">
        <f>((SUM(D6:D30)+SUM(D32:D32)+SUM(D34:D34)))</f>
        <v>1379.82</v>
      </c>
    </row>
  </sheetData>
  <mergeCells count="2">
    <mergeCell ref="A2:D2"/>
    <mergeCell ref="A3:C3"/>
  </mergeCells>
  <phoneticPr fontId="6" type="noConversion"/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 blackAndWhite="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T20"/>
  <sheetViews>
    <sheetView showGridLines="0" showZeros="0" workbookViewId="0">
      <selection activeCell="K16" sqref="K16"/>
    </sheetView>
  </sheetViews>
  <sheetFormatPr defaultColWidth="6.875" defaultRowHeight="12.75" customHeight="1"/>
  <cols>
    <col min="1" max="1" width="4.625" style="3" customWidth="1"/>
    <col min="2" max="3" width="3.5" style="3" customWidth="1"/>
    <col min="4" max="4" width="7" style="3" customWidth="1"/>
    <col min="5" max="5" width="34.75" style="3" customWidth="1"/>
    <col min="6" max="6" width="10" style="105" customWidth="1"/>
    <col min="7" max="7" width="9.25" style="105" customWidth="1"/>
    <col min="8" max="8" width="11.375" style="105" customWidth="1"/>
    <col min="9" max="9" width="10" style="3" customWidth="1"/>
    <col min="10" max="10" width="9.875" style="3" customWidth="1"/>
    <col min="11" max="12" width="9.125" style="3" customWidth="1"/>
    <col min="13" max="13" width="7.875" style="3" customWidth="1"/>
    <col min="14" max="14" width="9.125" style="3" customWidth="1"/>
    <col min="15" max="15" width="8.125" style="3" customWidth="1"/>
    <col min="16" max="17" width="8" style="3" customWidth="1"/>
    <col min="18" max="18" width="9.125" style="3" customWidth="1"/>
    <col min="19" max="19" width="6.25" style="3" customWidth="1"/>
    <col min="20" max="20" width="8" style="3" customWidth="1"/>
    <col min="21" max="16384" width="6.875" style="3"/>
  </cols>
  <sheetData>
    <row r="1" spans="1:20" s="1" customFormat="1" ht="20.25" customHeight="1">
      <c r="A1" s="141"/>
      <c r="B1" s="141"/>
      <c r="C1" s="141"/>
      <c r="D1" s="141"/>
      <c r="E1" s="141"/>
      <c r="F1" s="106"/>
      <c r="G1" s="106"/>
      <c r="H1" s="106"/>
      <c r="I1" s="32"/>
      <c r="J1" s="32"/>
      <c r="K1" s="32"/>
      <c r="L1" s="32"/>
      <c r="M1" s="32"/>
      <c r="N1" s="32"/>
      <c r="O1" s="32"/>
      <c r="P1" s="32"/>
      <c r="Q1" s="32"/>
      <c r="R1" s="32"/>
      <c r="S1" s="73"/>
      <c r="T1" s="114" t="s">
        <v>48</v>
      </c>
    </row>
    <row r="2" spans="1:20" s="2" customFormat="1" ht="30" customHeight="1">
      <c r="A2" s="142" t="s">
        <v>49</v>
      </c>
      <c r="B2" s="142"/>
      <c r="C2" s="142"/>
      <c r="D2" s="142"/>
      <c r="E2" s="142"/>
      <c r="F2" s="143"/>
      <c r="G2" s="143"/>
      <c r="H2" s="143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</row>
    <row r="3" spans="1:20" s="1" customFormat="1" ht="20.25" customHeight="1">
      <c r="A3" s="144" t="s">
        <v>2</v>
      </c>
      <c r="B3" s="144"/>
      <c r="C3" s="144"/>
      <c r="D3" s="144"/>
      <c r="E3" s="144"/>
      <c r="F3" s="145"/>
      <c r="G3" s="145"/>
      <c r="H3" s="145"/>
      <c r="I3" s="32"/>
      <c r="J3" s="32"/>
      <c r="K3" s="32"/>
      <c r="L3" s="32"/>
      <c r="M3" s="32"/>
      <c r="N3" s="32"/>
      <c r="O3" s="32"/>
      <c r="P3" s="32"/>
      <c r="Q3" s="32"/>
      <c r="R3" s="32"/>
      <c r="S3" s="73"/>
      <c r="T3" s="7" t="s">
        <v>3</v>
      </c>
    </row>
    <row r="4" spans="1:20" ht="20.100000000000001" customHeight="1">
      <c r="A4" s="8" t="s">
        <v>50</v>
      </c>
      <c r="B4" s="8"/>
      <c r="C4" s="8"/>
      <c r="D4" s="9"/>
      <c r="E4" s="10"/>
      <c r="F4" s="152" t="s">
        <v>51</v>
      </c>
      <c r="G4" s="154" t="s">
        <v>52</v>
      </c>
      <c r="H4" s="152" t="s">
        <v>53</v>
      </c>
      <c r="I4" s="146" t="s">
        <v>54</v>
      </c>
      <c r="J4" s="146" t="s">
        <v>55</v>
      </c>
      <c r="K4" s="146" t="s">
        <v>56</v>
      </c>
      <c r="L4" s="146"/>
      <c r="M4" s="146" t="s">
        <v>57</v>
      </c>
      <c r="N4" s="12" t="s">
        <v>58</v>
      </c>
      <c r="O4" s="112"/>
      <c r="P4" s="112"/>
      <c r="Q4" s="112"/>
      <c r="R4" s="112"/>
      <c r="S4" s="146" t="s">
        <v>59</v>
      </c>
      <c r="T4" s="146" t="s">
        <v>60</v>
      </c>
    </row>
    <row r="5" spans="1:20" ht="20.100000000000001" customHeight="1">
      <c r="A5" s="147" t="s">
        <v>61</v>
      </c>
      <c r="B5" s="148"/>
      <c r="C5" s="149"/>
      <c r="D5" s="150" t="s">
        <v>62</v>
      </c>
      <c r="E5" s="150" t="s">
        <v>63</v>
      </c>
      <c r="F5" s="152"/>
      <c r="G5" s="154"/>
      <c r="H5" s="152"/>
      <c r="I5" s="146"/>
      <c r="J5" s="146"/>
      <c r="K5" s="157" t="s">
        <v>64</v>
      </c>
      <c r="L5" s="146" t="s">
        <v>65</v>
      </c>
      <c r="M5" s="146"/>
      <c r="N5" s="146" t="s">
        <v>66</v>
      </c>
      <c r="O5" s="146" t="s">
        <v>67</v>
      </c>
      <c r="P5" s="146" t="s">
        <v>68</v>
      </c>
      <c r="Q5" s="146" t="s">
        <v>69</v>
      </c>
      <c r="R5" s="146" t="s">
        <v>70</v>
      </c>
      <c r="S5" s="146"/>
      <c r="T5" s="146"/>
    </row>
    <row r="6" spans="1:20" ht="30.75" customHeight="1">
      <c r="A6" s="15" t="s">
        <v>71</v>
      </c>
      <c r="B6" s="15" t="s">
        <v>72</v>
      </c>
      <c r="C6" s="16" t="s">
        <v>73</v>
      </c>
      <c r="D6" s="151"/>
      <c r="E6" s="151"/>
      <c r="F6" s="153"/>
      <c r="G6" s="155"/>
      <c r="H6" s="153"/>
      <c r="I6" s="156"/>
      <c r="J6" s="156"/>
      <c r="K6" s="158"/>
      <c r="L6" s="156"/>
      <c r="M6" s="156"/>
      <c r="N6" s="156"/>
      <c r="O6" s="156"/>
      <c r="P6" s="156"/>
      <c r="Q6" s="156"/>
      <c r="R6" s="156"/>
      <c r="S6" s="156"/>
      <c r="T6" s="156"/>
    </row>
    <row r="7" spans="1:20" s="48" customFormat="1" ht="20.100000000000001" customHeight="1">
      <c r="A7" s="49"/>
      <c r="B7" s="49"/>
      <c r="C7" s="49"/>
      <c r="D7" s="49"/>
      <c r="E7" s="50" t="s">
        <v>51</v>
      </c>
      <c r="F7" s="107">
        <f>((SUM(F8:F8)))</f>
        <v>1379.82</v>
      </c>
      <c r="G7" s="107">
        <f t="shared" ref="G7" si="0">((SUM(G8:G8)))</f>
        <v>0</v>
      </c>
      <c r="H7" s="107">
        <f t="shared" ref="H7:T7" si="1">((SUM(H8:H8)))</f>
        <v>1219.82</v>
      </c>
      <c r="I7" s="113">
        <f t="shared" si="1"/>
        <v>0</v>
      </c>
      <c r="J7" s="113">
        <f t="shared" si="1"/>
        <v>0</v>
      </c>
      <c r="K7" s="113">
        <f t="shared" si="1"/>
        <v>0</v>
      </c>
      <c r="L7" s="113">
        <f t="shared" si="1"/>
        <v>0</v>
      </c>
      <c r="M7" s="113">
        <f t="shared" si="1"/>
        <v>0</v>
      </c>
      <c r="N7" s="113">
        <f t="shared" si="1"/>
        <v>0</v>
      </c>
      <c r="O7" s="113">
        <f t="shared" si="1"/>
        <v>0</v>
      </c>
      <c r="P7" s="113">
        <f t="shared" si="1"/>
        <v>0</v>
      </c>
      <c r="Q7" s="113">
        <f t="shared" si="1"/>
        <v>0</v>
      </c>
      <c r="R7" s="113">
        <f t="shared" si="1"/>
        <v>0</v>
      </c>
      <c r="S7" s="113">
        <f t="shared" si="1"/>
        <v>0</v>
      </c>
      <c r="T7" s="17">
        <f t="shared" si="1"/>
        <v>0</v>
      </c>
    </row>
    <row r="8" spans="1:20" s="48" customFormat="1" ht="20.100000000000001" customHeight="1">
      <c r="A8" s="49"/>
      <c r="B8" s="49"/>
      <c r="C8" s="39"/>
      <c r="D8" s="39" t="s">
        <v>74</v>
      </c>
      <c r="E8" s="56" t="s">
        <v>75</v>
      </c>
      <c r="F8" s="107">
        <f>((SUM(F9:F20)))</f>
        <v>1379.82</v>
      </c>
      <c r="G8" s="107">
        <f>((SUM(G9:G20)))</f>
        <v>0</v>
      </c>
      <c r="H8" s="108">
        <f>H9+H10+H11+H12+H14</f>
        <v>1219.82</v>
      </c>
      <c r="I8" s="113">
        <f t="shared" ref="I8:T8" si="2">((SUM(I9:I20)))</f>
        <v>0</v>
      </c>
      <c r="J8" s="113">
        <f t="shared" si="2"/>
        <v>0</v>
      </c>
      <c r="K8" s="113">
        <f t="shared" si="2"/>
        <v>0</v>
      </c>
      <c r="L8" s="113">
        <f t="shared" si="2"/>
        <v>0</v>
      </c>
      <c r="M8" s="113">
        <f t="shared" si="2"/>
        <v>0</v>
      </c>
      <c r="N8" s="113">
        <f t="shared" si="2"/>
        <v>0</v>
      </c>
      <c r="O8" s="113">
        <f t="shared" si="2"/>
        <v>0</v>
      </c>
      <c r="P8" s="113">
        <f t="shared" si="2"/>
        <v>0</v>
      </c>
      <c r="Q8" s="113">
        <f t="shared" si="2"/>
        <v>0</v>
      </c>
      <c r="R8" s="113">
        <f t="shared" si="2"/>
        <v>0</v>
      </c>
      <c r="S8" s="113">
        <f t="shared" si="2"/>
        <v>0</v>
      </c>
      <c r="T8" s="17">
        <f t="shared" si="2"/>
        <v>0</v>
      </c>
    </row>
    <row r="9" spans="1:20" ht="20.100000000000001" customHeight="1">
      <c r="A9" s="136" t="s">
        <v>319</v>
      </c>
      <c r="B9" s="136" t="s">
        <v>320</v>
      </c>
      <c r="C9" s="57" t="s">
        <v>76</v>
      </c>
      <c r="D9" s="58"/>
      <c r="E9" s="57" t="s">
        <v>77</v>
      </c>
      <c r="F9" s="107">
        <f>((SUM(G9:K9)+SUM(M9:N9)+SUM(S9:T9)))</f>
        <v>139.18</v>
      </c>
      <c r="G9" s="107"/>
      <c r="H9" s="108">
        <v>139.18</v>
      </c>
      <c r="I9" s="113"/>
      <c r="J9" s="17"/>
      <c r="K9" s="18"/>
      <c r="L9" s="113"/>
      <c r="M9" s="17"/>
      <c r="N9" s="18">
        <f>((SUM(O9:R9)))</f>
        <v>0</v>
      </c>
      <c r="O9" s="113"/>
      <c r="P9" s="113"/>
      <c r="Q9" s="113"/>
      <c r="R9" s="17"/>
      <c r="S9" s="18"/>
      <c r="T9" s="17"/>
    </row>
    <row r="10" spans="1:20" ht="24" customHeight="1">
      <c r="A10" s="136" t="s">
        <v>317</v>
      </c>
      <c r="B10" s="136" t="s">
        <v>318</v>
      </c>
      <c r="C10" s="57" t="s">
        <v>79</v>
      </c>
      <c r="D10" s="58"/>
      <c r="E10" s="57" t="s">
        <v>80</v>
      </c>
      <c r="F10" s="107">
        <f>((SUM(G10:K10)+SUM(M10:N10)+SUM(S10:T10)))</f>
        <v>33.18</v>
      </c>
      <c r="G10" s="107"/>
      <c r="H10" s="108">
        <v>33.18</v>
      </c>
      <c r="I10" s="113"/>
      <c r="J10" s="17"/>
      <c r="K10" s="18"/>
      <c r="L10" s="113"/>
      <c r="M10" s="17"/>
      <c r="N10" s="18">
        <f t="shared" ref="N10" si="3">((SUM(O10:R10)))</f>
        <v>0</v>
      </c>
      <c r="O10" s="113"/>
      <c r="P10" s="113"/>
      <c r="Q10" s="113"/>
      <c r="R10" s="17"/>
      <c r="S10" s="18"/>
      <c r="T10" s="17"/>
    </row>
    <row r="11" spans="1:20" ht="24" customHeight="1">
      <c r="A11" s="136" t="s">
        <v>317</v>
      </c>
      <c r="B11" s="136" t="s">
        <v>318</v>
      </c>
      <c r="C11" s="57" t="s">
        <v>81</v>
      </c>
      <c r="D11" s="58"/>
      <c r="E11" s="57" t="s">
        <v>82</v>
      </c>
      <c r="F11" s="107">
        <f>((SUM(G11:K11)+SUM(M11:N11)+SUM(S11:T11)))</f>
        <v>18.97</v>
      </c>
      <c r="G11" s="107"/>
      <c r="H11" s="108">
        <v>18.97</v>
      </c>
      <c r="I11" s="113"/>
      <c r="J11" s="17"/>
      <c r="K11" s="18"/>
      <c r="L11" s="113"/>
      <c r="M11" s="17"/>
      <c r="N11" s="18">
        <f t="shared" ref="N11:N14" si="4">((SUM(O11:R11)))</f>
        <v>0</v>
      </c>
      <c r="O11" s="113"/>
      <c r="P11" s="113"/>
      <c r="Q11" s="113"/>
      <c r="R11" s="17"/>
      <c r="S11" s="18"/>
      <c r="T11" s="17"/>
    </row>
    <row r="12" spans="1:20" ht="24" customHeight="1">
      <c r="A12" s="136" t="s">
        <v>315</v>
      </c>
      <c r="B12" s="136" t="s">
        <v>316</v>
      </c>
      <c r="C12" s="57" t="s">
        <v>79</v>
      </c>
      <c r="D12" s="58"/>
      <c r="E12" s="57" t="s">
        <v>86</v>
      </c>
      <c r="F12" s="107">
        <f>((SUM(G12:K12)+SUM(M12:N12)+SUM(S12:T12)))</f>
        <v>973.77</v>
      </c>
      <c r="G12" s="107"/>
      <c r="H12" s="108">
        <v>973.77</v>
      </c>
      <c r="I12" s="113"/>
      <c r="J12" s="17"/>
      <c r="K12" s="18"/>
      <c r="L12" s="113"/>
      <c r="M12" s="17"/>
      <c r="N12" s="18">
        <f t="shared" si="4"/>
        <v>0</v>
      </c>
      <c r="O12" s="113"/>
      <c r="P12" s="113"/>
      <c r="Q12" s="113"/>
      <c r="R12" s="17"/>
      <c r="S12" s="18"/>
      <c r="T12" s="17"/>
    </row>
    <row r="13" spans="1:20" ht="24" customHeight="1">
      <c r="A13" s="136" t="s">
        <v>315</v>
      </c>
      <c r="B13" s="136" t="s">
        <v>316</v>
      </c>
      <c r="C13" s="136" t="s">
        <v>314</v>
      </c>
      <c r="D13" s="58"/>
      <c r="E13" s="136" t="s">
        <v>322</v>
      </c>
      <c r="F13" s="107">
        <f>((SUM(G13:K13)+SUM(M13:N13)+SUM(S13:T13)))</f>
        <v>160</v>
      </c>
      <c r="G13" s="107"/>
      <c r="H13" s="108">
        <v>160</v>
      </c>
      <c r="I13" s="113"/>
      <c r="J13" s="17"/>
      <c r="K13" s="18"/>
      <c r="L13" s="113"/>
      <c r="M13" s="17"/>
      <c r="N13" s="18"/>
      <c r="O13" s="113"/>
      <c r="P13" s="113"/>
      <c r="Q13" s="113"/>
      <c r="R13" s="17"/>
      <c r="S13" s="18"/>
      <c r="T13" s="17"/>
    </row>
    <row r="14" spans="1:20" ht="24" customHeight="1">
      <c r="A14" s="136" t="s">
        <v>313</v>
      </c>
      <c r="B14" s="136" t="s">
        <v>314</v>
      </c>
      <c r="C14" s="57" t="s">
        <v>79</v>
      </c>
      <c r="D14" s="58"/>
      <c r="E14" s="57" t="s">
        <v>87</v>
      </c>
      <c r="F14" s="107">
        <f t="shared" ref="F14" si="5">((SUM(G14:K14)+SUM(M14:N14)+SUM(S14:T14)))</f>
        <v>54.72</v>
      </c>
      <c r="G14" s="107"/>
      <c r="H14" s="108">
        <v>54.72</v>
      </c>
      <c r="I14" s="113"/>
      <c r="J14" s="17"/>
      <c r="K14" s="18"/>
      <c r="L14" s="113"/>
      <c r="M14" s="17"/>
      <c r="N14" s="18">
        <f t="shared" si="4"/>
        <v>0</v>
      </c>
      <c r="O14" s="113"/>
      <c r="P14" s="113"/>
      <c r="Q14" s="113"/>
      <c r="R14" s="17"/>
      <c r="S14" s="18"/>
      <c r="T14" s="17"/>
    </row>
    <row r="15" spans="1:20" ht="20.100000000000001" customHeight="1">
      <c r="A15" s="49"/>
      <c r="B15" s="49"/>
      <c r="C15" s="39"/>
      <c r="D15" s="109"/>
      <c r="E15" s="110"/>
      <c r="F15" s="107">
        <f t="shared" ref="F15:F20" si="6">((SUM(G15:K15)+SUM(M15:N15)+SUM(S15:T15)))</f>
        <v>0</v>
      </c>
      <c r="G15" s="107"/>
      <c r="H15" s="107"/>
      <c r="I15" s="113"/>
      <c r="J15" s="17"/>
      <c r="K15" s="18"/>
      <c r="L15" s="113"/>
      <c r="M15" s="17"/>
      <c r="N15" s="18">
        <f t="shared" ref="N15:N20" si="7">((SUM(O15:R15)))</f>
        <v>0</v>
      </c>
      <c r="O15" s="113"/>
      <c r="P15" s="113"/>
      <c r="Q15" s="113"/>
      <c r="R15" s="17"/>
      <c r="S15" s="18"/>
      <c r="T15" s="17"/>
    </row>
    <row r="16" spans="1:20" ht="20.100000000000001" customHeight="1">
      <c r="A16" s="49"/>
      <c r="B16" s="49"/>
      <c r="C16" s="49"/>
      <c r="D16" s="59"/>
      <c r="E16" s="111"/>
      <c r="F16" s="107">
        <f t="shared" si="6"/>
        <v>0</v>
      </c>
      <c r="G16" s="107"/>
      <c r="H16" s="107"/>
      <c r="I16" s="113"/>
      <c r="J16" s="17"/>
      <c r="K16" s="18"/>
      <c r="L16" s="113"/>
      <c r="M16" s="17"/>
      <c r="N16" s="18">
        <f t="shared" si="7"/>
        <v>0</v>
      </c>
      <c r="O16" s="113"/>
      <c r="P16" s="113"/>
      <c r="Q16" s="113"/>
      <c r="R16" s="17"/>
      <c r="S16" s="18"/>
      <c r="T16" s="17"/>
    </row>
    <row r="17" spans="1:20" ht="20.100000000000001" customHeight="1">
      <c r="A17" s="49"/>
      <c r="B17" s="49"/>
      <c r="C17" s="49"/>
      <c r="D17" s="59"/>
      <c r="E17" s="111"/>
      <c r="F17" s="107">
        <f t="shared" si="6"/>
        <v>0</v>
      </c>
      <c r="G17" s="107"/>
      <c r="H17" s="107"/>
      <c r="I17" s="113"/>
      <c r="J17" s="17"/>
      <c r="K17" s="18"/>
      <c r="L17" s="113"/>
      <c r="M17" s="17"/>
      <c r="N17" s="18">
        <f t="shared" si="7"/>
        <v>0</v>
      </c>
      <c r="O17" s="113"/>
      <c r="P17" s="113"/>
      <c r="Q17" s="113"/>
      <c r="R17" s="17"/>
      <c r="S17" s="18"/>
      <c r="T17" s="17"/>
    </row>
    <row r="18" spans="1:20" ht="20.100000000000001" customHeight="1">
      <c r="A18" s="49"/>
      <c r="B18" s="49"/>
      <c r="C18" s="49"/>
      <c r="D18" s="59"/>
      <c r="E18" s="111"/>
      <c r="F18" s="107">
        <f t="shared" si="6"/>
        <v>0</v>
      </c>
      <c r="G18" s="107"/>
      <c r="H18" s="107"/>
      <c r="I18" s="113"/>
      <c r="J18" s="17"/>
      <c r="K18" s="18"/>
      <c r="L18" s="113"/>
      <c r="M18" s="17"/>
      <c r="N18" s="18">
        <f t="shared" si="7"/>
        <v>0</v>
      </c>
      <c r="O18" s="113"/>
      <c r="P18" s="113"/>
      <c r="Q18" s="113"/>
      <c r="R18" s="17"/>
      <c r="S18" s="18"/>
      <c r="T18" s="17"/>
    </row>
    <row r="19" spans="1:20" ht="20.100000000000001" customHeight="1">
      <c r="A19" s="49"/>
      <c r="B19" s="49"/>
      <c r="C19" s="49"/>
      <c r="D19" s="59"/>
      <c r="E19" s="111"/>
      <c r="F19" s="107">
        <f t="shared" si="6"/>
        <v>0</v>
      </c>
      <c r="G19" s="107"/>
      <c r="H19" s="107"/>
      <c r="I19" s="113"/>
      <c r="J19" s="17"/>
      <c r="K19" s="18"/>
      <c r="L19" s="113"/>
      <c r="M19" s="17"/>
      <c r="N19" s="18">
        <f t="shared" si="7"/>
        <v>0</v>
      </c>
      <c r="O19" s="113"/>
      <c r="P19" s="113"/>
      <c r="Q19" s="113"/>
      <c r="R19" s="17"/>
      <c r="S19" s="18"/>
      <c r="T19" s="17"/>
    </row>
    <row r="20" spans="1:20" ht="20.100000000000001" customHeight="1">
      <c r="A20" s="49"/>
      <c r="B20" s="49"/>
      <c r="C20" s="49"/>
      <c r="D20" s="59"/>
      <c r="E20" s="111"/>
      <c r="F20" s="107">
        <f t="shared" si="6"/>
        <v>0</v>
      </c>
      <c r="G20" s="107"/>
      <c r="H20" s="107"/>
      <c r="I20" s="113"/>
      <c r="J20" s="17"/>
      <c r="K20" s="18"/>
      <c r="L20" s="113"/>
      <c r="M20" s="17"/>
      <c r="N20" s="18">
        <f t="shared" si="7"/>
        <v>0</v>
      </c>
      <c r="O20" s="113"/>
      <c r="P20" s="113"/>
      <c r="Q20" s="113"/>
      <c r="R20" s="17"/>
      <c r="S20" s="18"/>
      <c r="T20" s="17"/>
    </row>
  </sheetData>
  <mergeCells count="22">
    <mergeCell ref="T4:T6"/>
    <mergeCell ref="O5:O6"/>
    <mergeCell ref="P5:P6"/>
    <mergeCell ref="Q5:Q6"/>
    <mergeCell ref="R5:R6"/>
    <mergeCell ref="S4:S6"/>
    <mergeCell ref="A1:E1"/>
    <mergeCell ref="A2:T2"/>
    <mergeCell ref="A3:H3"/>
    <mergeCell ref="K4:L4"/>
    <mergeCell ref="A5:C5"/>
    <mergeCell ref="D5:D6"/>
    <mergeCell ref="E5:E6"/>
    <mergeCell ref="F4:F6"/>
    <mergeCell ref="G4:G6"/>
    <mergeCell ref="H4:H6"/>
    <mergeCell ref="I4:I6"/>
    <mergeCell ref="J4:J6"/>
    <mergeCell ref="K5:K6"/>
    <mergeCell ref="L5:L6"/>
    <mergeCell ref="M4:M6"/>
    <mergeCell ref="N5:N6"/>
  </mergeCells>
  <phoneticPr fontId="6" type="noConversion"/>
  <dataValidations count="1">
    <dataValidation type="textLength" operator="equal" allowBlank="1" showInputMessage="1" showErrorMessage="1" sqref="G7:T7 G8 I8:T8 N9:N20 F7:F20">
      <formula1>0</formula1>
    </dataValidation>
  </dataValidations>
  <printOptions horizontalCentered="1"/>
  <pageMargins left="0.59027777777777801" right="0.59027777777777801" top="0.59027777777777801" bottom="0.59027777777777801" header="0.59027777777777801" footer="0.39305555555555599"/>
  <pageSetup paperSize="9" scale="67" orientation="landscape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25"/>
  <sheetViews>
    <sheetView showGridLines="0" showZeros="0" workbookViewId="0">
      <selection activeCell="I20" sqref="I20"/>
    </sheetView>
  </sheetViews>
  <sheetFormatPr defaultColWidth="6.875" defaultRowHeight="12.75" customHeight="1"/>
  <cols>
    <col min="1" max="1" width="5.625" style="3" customWidth="1"/>
    <col min="2" max="3" width="4.75" style="3" customWidth="1"/>
    <col min="4" max="4" width="7" style="3" customWidth="1"/>
    <col min="5" max="5" width="34.625" style="3" customWidth="1"/>
    <col min="6" max="10" width="13.75" style="3" customWidth="1"/>
    <col min="11" max="16384" width="6.875" style="3"/>
  </cols>
  <sheetData>
    <row r="1" spans="1:10" s="1" customFormat="1" ht="20.25" customHeight="1">
      <c r="A1" s="159"/>
      <c r="B1" s="159"/>
      <c r="C1" s="159"/>
      <c r="D1" s="159"/>
      <c r="E1" s="4"/>
      <c r="F1" s="4"/>
      <c r="G1" s="4"/>
      <c r="H1" s="4"/>
      <c r="I1" s="4"/>
      <c r="J1" s="5" t="s">
        <v>88</v>
      </c>
    </row>
    <row r="2" spans="1:10" s="2" customFormat="1" ht="30" customHeight="1">
      <c r="A2" s="142" t="s">
        <v>89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s="1" customFormat="1" ht="20.25" customHeight="1">
      <c r="A3" s="144" t="s">
        <v>2</v>
      </c>
      <c r="B3" s="144"/>
      <c r="C3" s="144"/>
      <c r="D3" s="144"/>
      <c r="E3" s="144"/>
      <c r="F3" s="144"/>
      <c r="G3" s="144"/>
      <c r="H3" s="4"/>
      <c r="I3" s="4"/>
      <c r="J3" s="7" t="s">
        <v>3</v>
      </c>
    </row>
    <row r="4" spans="1:10" ht="20.100000000000001" customHeight="1">
      <c r="A4" s="75" t="s">
        <v>50</v>
      </c>
      <c r="B4" s="75"/>
      <c r="C4" s="75"/>
      <c r="D4" s="75"/>
      <c r="E4" s="75"/>
      <c r="F4" s="161" t="s">
        <v>51</v>
      </c>
      <c r="G4" s="161" t="s">
        <v>90</v>
      </c>
      <c r="H4" s="160" t="s">
        <v>91</v>
      </c>
      <c r="I4" s="160" t="s">
        <v>92</v>
      </c>
      <c r="J4" s="160" t="s">
        <v>93</v>
      </c>
    </row>
    <row r="5" spans="1:10" ht="20.100000000000001" customHeight="1">
      <c r="A5" s="75" t="s">
        <v>61</v>
      </c>
      <c r="B5" s="75"/>
      <c r="C5" s="75"/>
      <c r="D5" s="160" t="s">
        <v>62</v>
      </c>
      <c r="E5" s="160" t="s">
        <v>94</v>
      </c>
      <c r="F5" s="161"/>
      <c r="G5" s="161"/>
      <c r="H5" s="160"/>
      <c r="I5" s="160"/>
      <c r="J5" s="160"/>
    </row>
    <row r="6" spans="1:10" ht="20.100000000000001" customHeight="1">
      <c r="A6" s="103" t="s">
        <v>71</v>
      </c>
      <c r="B6" s="103" t="s">
        <v>72</v>
      </c>
      <c r="C6" s="76" t="s">
        <v>73</v>
      </c>
      <c r="D6" s="160"/>
      <c r="E6" s="160"/>
      <c r="F6" s="161"/>
      <c r="G6" s="161"/>
      <c r="H6" s="160"/>
      <c r="I6" s="160"/>
      <c r="J6" s="160"/>
    </row>
    <row r="7" spans="1:10" s="48" customFormat="1" ht="20.100000000000001" customHeight="1">
      <c r="A7" s="68"/>
      <c r="B7" s="68"/>
      <c r="C7" s="68"/>
      <c r="D7" s="68"/>
      <c r="E7" s="69" t="s">
        <v>51</v>
      </c>
      <c r="F7" s="70">
        <f>((SUM(F8:F8)))</f>
        <v>1379.82</v>
      </c>
      <c r="G7" s="70">
        <f t="shared" ref="G7:J7" si="0">((SUM(G8:G8)))</f>
        <v>1219.82</v>
      </c>
      <c r="H7" s="70">
        <f t="shared" si="0"/>
        <v>160</v>
      </c>
      <c r="I7" s="70">
        <f t="shared" si="0"/>
        <v>0</v>
      </c>
      <c r="J7" s="70">
        <f t="shared" si="0"/>
        <v>0</v>
      </c>
    </row>
    <row r="8" spans="1:10" s="48" customFormat="1" ht="20.100000000000001" customHeight="1">
      <c r="A8" s="49"/>
      <c r="B8" s="49"/>
      <c r="C8" s="39"/>
      <c r="D8" s="39" t="s">
        <v>74</v>
      </c>
      <c r="E8" s="56" t="s">
        <v>75</v>
      </c>
      <c r="F8" s="70">
        <f>((SUM(F9:F25)))</f>
        <v>1379.82</v>
      </c>
      <c r="G8" s="70">
        <f t="shared" ref="G8:J8" si="1">((SUM(G9:G25)))</f>
        <v>1219.82</v>
      </c>
      <c r="H8" s="70">
        <f t="shared" si="1"/>
        <v>160</v>
      </c>
      <c r="I8" s="70">
        <f t="shared" si="1"/>
        <v>0</v>
      </c>
      <c r="J8" s="70">
        <f t="shared" si="1"/>
        <v>0</v>
      </c>
    </row>
    <row r="9" spans="1:10" ht="20.100000000000001" customHeight="1">
      <c r="A9" s="136" t="s">
        <v>319</v>
      </c>
      <c r="B9" s="136" t="s">
        <v>320</v>
      </c>
      <c r="C9" s="57" t="s">
        <v>76</v>
      </c>
      <c r="D9" s="58"/>
      <c r="E9" s="57" t="s">
        <v>77</v>
      </c>
      <c r="F9" s="70">
        <f>((SUM(G9:J9)))</f>
        <v>139.18</v>
      </c>
      <c r="G9" s="108">
        <v>139.18</v>
      </c>
      <c r="H9" s="70"/>
      <c r="I9" s="70"/>
      <c r="J9" s="70"/>
    </row>
    <row r="10" spans="1:10" ht="20.100000000000001" customHeight="1">
      <c r="A10" s="136" t="s">
        <v>317</v>
      </c>
      <c r="B10" s="136" t="s">
        <v>318</v>
      </c>
      <c r="C10" s="57" t="s">
        <v>79</v>
      </c>
      <c r="D10" s="58"/>
      <c r="E10" s="57" t="s">
        <v>80</v>
      </c>
      <c r="F10" s="70">
        <f t="shared" ref="F10" si="2">((SUM(G10:J10)))</f>
        <v>33.18</v>
      </c>
      <c r="G10" s="108">
        <v>33.18</v>
      </c>
      <c r="H10" s="70"/>
      <c r="I10" s="70"/>
      <c r="J10" s="70"/>
    </row>
    <row r="11" spans="1:10" ht="20.100000000000001" customHeight="1">
      <c r="A11" s="136" t="s">
        <v>317</v>
      </c>
      <c r="B11" s="136" t="s">
        <v>318</v>
      </c>
      <c r="C11" s="57" t="s">
        <v>81</v>
      </c>
      <c r="D11" s="58"/>
      <c r="E11" s="57" t="s">
        <v>82</v>
      </c>
      <c r="F11" s="70">
        <f t="shared" ref="F11:F25" si="3">((SUM(G11:J11)))</f>
        <v>18.97</v>
      </c>
      <c r="G11" s="108">
        <v>18.97</v>
      </c>
      <c r="H11" s="70"/>
      <c r="I11" s="70"/>
      <c r="J11" s="70"/>
    </row>
    <row r="12" spans="1:10" ht="20.100000000000001" customHeight="1">
      <c r="A12" s="136" t="s">
        <v>315</v>
      </c>
      <c r="B12" s="136" t="s">
        <v>316</v>
      </c>
      <c r="C12" s="57" t="s">
        <v>79</v>
      </c>
      <c r="D12" s="58"/>
      <c r="E12" s="57" t="s">
        <v>86</v>
      </c>
      <c r="F12" s="70">
        <f t="shared" si="3"/>
        <v>973.77</v>
      </c>
      <c r="G12" s="108">
        <v>973.77</v>
      </c>
      <c r="H12" s="70"/>
      <c r="I12" s="70"/>
      <c r="J12" s="70"/>
    </row>
    <row r="13" spans="1:10" ht="20.100000000000001" customHeight="1">
      <c r="A13" s="136" t="s">
        <v>315</v>
      </c>
      <c r="B13" s="136" t="s">
        <v>316</v>
      </c>
      <c r="C13" s="136" t="s">
        <v>314</v>
      </c>
      <c r="D13" s="58"/>
      <c r="E13" s="136" t="s">
        <v>322</v>
      </c>
      <c r="F13" s="70">
        <f t="shared" si="3"/>
        <v>160</v>
      </c>
      <c r="G13" s="108"/>
      <c r="H13" s="70">
        <v>160</v>
      </c>
      <c r="I13" s="70"/>
      <c r="J13" s="70"/>
    </row>
    <row r="14" spans="1:10" ht="20.100000000000001" customHeight="1">
      <c r="A14" s="136" t="s">
        <v>313</v>
      </c>
      <c r="B14" s="136" t="s">
        <v>314</v>
      </c>
      <c r="C14" s="57" t="s">
        <v>79</v>
      </c>
      <c r="D14" s="58"/>
      <c r="E14" s="57" t="s">
        <v>87</v>
      </c>
      <c r="F14" s="70">
        <f t="shared" si="3"/>
        <v>54.72</v>
      </c>
      <c r="G14" s="108">
        <v>54.72</v>
      </c>
      <c r="H14" s="70"/>
      <c r="I14" s="70"/>
      <c r="J14" s="70"/>
    </row>
    <row r="15" spans="1:10" ht="20.100000000000001" customHeight="1">
      <c r="A15" s="57"/>
      <c r="B15" s="57"/>
      <c r="C15" s="57"/>
      <c r="D15" s="58"/>
      <c r="E15" s="57"/>
      <c r="F15" s="70">
        <f t="shared" si="3"/>
        <v>0</v>
      </c>
      <c r="G15" s="70"/>
      <c r="H15" s="70"/>
      <c r="I15" s="70"/>
      <c r="J15" s="70"/>
    </row>
    <row r="16" spans="1:10" ht="20.100000000000001" customHeight="1">
      <c r="A16" s="57"/>
      <c r="B16" s="57"/>
      <c r="C16" s="57"/>
      <c r="D16" s="58"/>
      <c r="E16" s="57"/>
      <c r="F16" s="70">
        <f t="shared" si="3"/>
        <v>0</v>
      </c>
      <c r="G16" s="70"/>
      <c r="H16" s="70"/>
      <c r="I16" s="70"/>
      <c r="J16" s="70"/>
    </row>
    <row r="17" spans="1:10" ht="20.100000000000001" customHeight="1">
      <c r="A17" s="57"/>
      <c r="B17" s="57"/>
      <c r="C17" s="57"/>
      <c r="D17" s="58"/>
      <c r="E17" s="57"/>
      <c r="F17" s="70">
        <f t="shared" si="3"/>
        <v>0</v>
      </c>
      <c r="G17" s="70"/>
      <c r="H17" s="70"/>
      <c r="I17" s="70"/>
      <c r="J17" s="70"/>
    </row>
    <row r="18" spans="1:10" ht="20.100000000000001" customHeight="1">
      <c r="A18" s="57"/>
      <c r="B18" s="57"/>
      <c r="C18" s="57"/>
      <c r="D18" s="58"/>
      <c r="E18" s="57"/>
      <c r="F18" s="70">
        <f t="shared" si="3"/>
        <v>0</v>
      </c>
      <c r="G18" s="70"/>
      <c r="H18" s="70"/>
      <c r="I18" s="70"/>
      <c r="J18" s="70"/>
    </row>
    <row r="19" spans="1:10" ht="20.100000000000001" customHeight="1">
      <c r="A19" s="57"/>
      <c r="B19" s="57"/>
      <c r="C19" s="57"/>
      <c r="D19" s="58"/>
      <c r="E19" s="57"/>
      <c r="F19" s="70">
        <f t="shared" si="3"/>
        <v>0</v>
      </c>
      <c r="G19" s="70"/>
      <c r="H19" s="70"/>
      <c r="I19" s="70"/>
      <c r="J19" s="70"/>
    </row>
    <row r="20" spans="1:10" ht="20.100000000000001" customHeight="1">
      <c r="A20" s="57"/>
      <c r="B20" s="57"/>
      <c r="C20" s="57"/>
      <c r="D20" s="58"/>
      <c r="E20" s="57"/>
      <c r="F20" s="70">
        <f t="shared" si="3"/>
        <v>0</v>
      </c>
      <c r="G20" s="70"/>
      <c r="H20" s="70"/>
      <c r="I20" s="70"/>
      <c r="J20" s="70"/>
    </row>
    <row r="21" spans="1:10" ht="20.100000000000001" customHeight="1">
      <c r="A21" s="57"/>
      <c r="B21" s="57"/>
      <c r="C21" s="57"/>
      <c r="D21" s="58"/>
      <c r="E21" s="57"/>
      <c r="F21" s="70">
        <f t="shared" si="3"/>
        <v>0</v>
      </c>
      <c r="G21" s="70"/>
      <c r="H21" s="70"/>
      <c r="I21" s="70"/>
      <c r="J21" s="70"/>
    </row>
    <row r="22" spans="1:10" ht="20.100000000000001" customHeight="1">
      <c r="A22" s="57"/>
      <c r="B22" s="57"/>
      <c r="C22" s="57"/>
      <c r="D22" s="58"/>
      <c r="E22" s="57"/>
      <c r="F22" s="70">
        <f t="shared" si="3"/>
        <v>0</v>
      </c>
      <c r="G22" s="70"/>
      <c r="H22" s="70"/>
      <c r="I22" s="70"/>
      <c r="J22" s="70"/>
    </row>
    <row r="23" spans="1:10" ht="20.100000000000001" customHeight="1">
      <c r="A23" s="68"/>
      <c r="B23" s="68"/>
      <c r="C23" s="68"/>
      <c r="D23" s="104"/>
      <c r="E23" s="60"/>
      <c r="F23" s="70">
        <f t="shared" si="3"/>
        <v>0</v>
      </c>
      <c r="G23" s="70"/>
      <c r="H23" s="70"/>
      <c r="I23" s="70"/>
      <c r="J23" s="70"/>
    </row>
    <row r="24" spans="1:10" ht="20.100000000000001" customHeight="1">
      <c r="A24" s="68"/>
      <c r="B24" s="68"/>
      <c r="C24" s="68"/>
      <c r="D24" s="104"/>
      <c r="E24" s="60"/>
      <c r="F24" s="70">
        <f t="shared" si="3"/>
        <v>0</v>
      </c>
      <c r="G24" s="70"/>
      <c r="H24" s="70"/>
      <c r="I24" s="70"/>
      <c r="J24" s="70"/>
    </row>
    <row r="25" spans="1:10" ht="20.100000000000001" customHeight="1">
      <c r="A25" s="68"/>
      <c r="B25" s="68"/>
      <c r="C25" s="68"/>
      <c r="D25" s="104"/>
      <c r="E25" s="60"/>
      <c r="F25" s="70">
        <f t="shared" si="3"/>
        <v>0</v>
      </c>
      <c r="G25" s="70"/>
      <c r="H25" s="70"/>
      <c r="I25" s="70"/>
      <c r="J25" s="70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phoneticPr fontId="6" type="noConversion"/>
  <dataValidations count="1">
    <dataValidation type="textLength" operator="equal" allowBlank="1" showInputMessage="1" showErrorMessage="1" sqref="F7:J8 F9:F25">
      <formula1>0</formula1>
    </dataValidation>
  </dataValidations>
  <printOptions horizontalCentered="1"/>
  <pageMargins left="0.74791666666666701" right="0.74791666666666701" top="0.80902777777777801" bottom="0.66805555555555596" header="0.51180555555555596" footer="0.39305555555555599"/>
  <pageSetup paperSize="9" scale="95" orientation="landscape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showGridLines="0" showZeros="0" workbookViewId="0">
      <selection activeCell="G27" sqref="G27"/>
    </sheetView>
  </sheetViews>
  <sheetFormatPr defaultColWidth="6.875" defaultRowHeight="20.25" customHeight="1"/>
  <cols>
    <col min="1" max="1" width="40.125" style="3" customWidth="1"/>
    <col min="2" max="2" width="18.625" style="3" customWidth="1"/>
    <col min="3" max="3" width="31" style="3" customWidth="1"/>
    <col min="4" max="8" width="12.25" style="3" customWidth="1"/>
    <col min="9" max="34" width="6.5" style="3" customWidth="1"/>
    <col min="35" max="35" width="6.25" style="3" customWidth="1"/>
    <col min="36" max="38" width="6.875" style="3" customWidth="1"/>
    <col min="39" max="41" width="6.25" style="3" customWidth="1"/>
    <col min="42" max="253" width="8" style="3" customWidth="1"/>
    <col min="254" max="16384" width="6.875" style="3"/>
  </cols>
  <sheetData>
    <row r="1" spans="1:34" s="1" customFormat="1" ht="20.25" customHeight="1">
      <c r="B1" s="73"/>
      <c r="C1" s="73"/>
      <c r="D1" s="73"/>
      <c r="E1" s="73"/>
      <c r="F1" s="73"/>
      <c r="G1" s="73"/>
      <c r="H1" s="74" t="s">
        <v>95</v>
      </c>
    </row>
    <row r="2" spans="1:34" s="2" customFormat="1" ht="30" customHeight="1">
      <c r="A2" s="142" t="s">
        <v>96</v>
      </c>
      <c r="B2" s="142"/>
      <c r="C2" s="142"/>
      <c r="D2" s="142"/>
      <c r="E2" s="142"/>
      <c r="F2" s="142"/>
      <c r="G2" s="142"/>
      <c r="H2" s="142"/>
    </row>
    <row r="3" spans="1:34" s="1" customFormat="1" ht="20.25" customHeight="1">
      <c r="A3" s="144" t="s">
        <v>2</v>
      </c>
      <c r="B3" s="162"/>
      <c r="C3" s="162"/>
      <c r="D3" s="32"/>
      <c r="E3" s="32"/>
      <c r="F3" s="32"/>
      <c r="G3" s="32"/>
      <c r="H3" s="7" t="s">
        <v>3</v>
      </c>
    </row>
    <row r="4" spans="1:34" ht="20.25" customHeight="1">
      <c r="A4" s="75" t="s">
        <v>4</v>
      </c>
      <c r="B4" s="75"/>
      <c r="C4" s="75" t="s">
        <v>5</v>
      </c>
      <c r="D4" s="75"/>
      <c r="E4" s="75"/>
      <c r="F4" s="75"/>
      <c r="G4" s="75"/>
      <c r="H4" s="75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</row>
    <row r="5" spans="1:34" s="72" customFormat="1" ht="37.5" customHeight="1">
      <c r="A5" s="76" t="s">
        <v>6</v>
      </c>
      <c r="B5" s="77" t="s">
        <v>7</v>
      </c>
      <c r="C5" s="76" t="s">
        <v>6</v>
      </c>
      <c r="D5" s="76" t="s">
        <v>51</v>
      </c>
      <c r="E5" s="77" t="s">
        <v>97</v>
      </c>
      <c r="F5" s="78" t="s">
        <v>98</v>
      </c>
      <c r="G5" s="76" t="s">
        <v>99</v>
      </c>
      <c r="H5" s="78" t="s">
        <v>100</v>
      </c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</row>
    <row r="6" spans="1:34" ht="25.15" customHeight="1">
      <c r="A6" s="79" t="s">
        <v>101</v>
      </c>
      <c r="B6" s="80">
        <f>((SUM(B7:B9)))</f>
        <v>1379.82</v>
      </c>
      <c r="C6" s="81" t="s">
        <v>102</v>
      </c>
      <c r="D6" s="80">
        <f>((SUM(D7:D31)))</f>
        <v>1379.82</v>
      </c>
      <c r="E6" s="80">
        <f t="shared" ref="E6:H6" si="0">((SUM(E7:E31)))</f>
        <v>1379.82</v>
      </c>
      <c r="F6" s="80">
        <f t="shared" si="0"/>
        <v>0</v>
      </c>
      <c r="G6" s="80">
        <f t="shared" si="0"/>
        <v>0</v>
      </c>
      <c r="H6" s="80">
        <f t="shared" si="0"/>
        <v>0</v>
      </c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</row>
    <row r="7" spans="1:34" ht="25.15" customHeight="1">
      <c r="A7" s="82" t="s">
        <v>53</v>
      </c>
      <c r="B7" s="80">
        <v>1379.82</v>
      </c>
      <c r="C7" s="83" t="s">
        <v>103</v>
      </c>
      <c r="D7" s="84">
        <f>((SUM(E7:H7)))</f>
        <v>0</v>
      </c>
      <c r="E7" s="85"/>
      <c r="F7" s="85"/>
      <c r="G7" s="85"/>
      <c r="H7" s="80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</row>
    <row r="8" spans="1:34" ht="25.15" customHeight="1">
      <c r="A8" s="82" t="s">
        <v>54</v>
      </c>
      <c r="B8" s="80"/>
      <c r="C8" s="83" t="s">
        <v>104</v>
      </c>
      <c r="D8" s="84">
        <f t="shared" ref="D8" si="1">((SUM(E8:H8)))</f>
        <v>0</v>
      </c>
      <c r="E8" s="85"/>
      <c r="F8" s="85"/>
      <c r="G8" s="85"/>
      <c r="H8" s="80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</row>
    <row r="9" spans="1:34" ht="25.15" customHeight="1">
      <c r="A9" s="82" t="s">
        <v>55</v>
      </c>
      <c r="B9" s="86"/>
      <c r="C9" s="83" t="s">
        <v>105</v>
      </c>
      <c r="D9" s="84">
        <f t="shared" ref="D9:D32" si="2">((SUM(E9:H9)))</f>
        <v>0</v>
      </c>
      <c r="E9" s="85"/>
      <c r="F9" s="85"/>
      <c r="G9" s="85"/>
      <c r="H9" s="80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</row>
    <row r="10" spans="1:34" ht="25.15" customHeight="1">
      <c r="A10" s="79" t="s">
        <v>106</v>
      </c>
      <c r="B10" s="80">
        <f>((SUM(B11:B14)))</f>
        <v>0</v>
      </c>
      <c r="C10" s="83" t="s">
        <v>107</v>
      </c>
      <c r="D10" s="84">
        <f t="shared" si="2"/>
        <v>0</v>
      </c>
      <c r="E10" s="85"/>
      <c r="F10" s="85"/>
      <c r="G10" s="85"/>
      <c r="H10" s="80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</row>
    <row r="11" spans="1:34" ht="25.15" customHeight="1">
      <c r="A11" s="82" t="s">
        <v>53</v>
      </c>
      <c r="B11" s="80"/>
      <c r="C11" s="83" t="s">
        <v>108</v>
      </c>
      <c r="D11" s="84">
        <f t="shared" si="2"/>
        <v>0</v>
      </c>
      <c r="E11" s="85"/>
      <c r="F11" s="85"/>
      <c r="G11" s="85"/>
      <c r="H11" s="80"/>
      <c r="I11" s="101"/>
      <c r="J11" s="101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</row>
    <row r="12" spans="1:34" ht="25.15" customHeight="1">
      <c r="A12" s="82" t="s">
        <v>54</v>
      </c>
      <c r="B12" s="80"/>
      <c r="C12" s="83" t="s">
        <v>109</v>
      </c>
      <c r="D12" s="84">
        <f t="shared" si="2"/>
        <v>0</v>
      </c>
      <c r="E12" s="85"/>
      <c r="F12" s="85"/>
      <c r="G12" s="85"/>
      <c r="H12" s="80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</row>
    <row r="13" spans="1:34" ht="25.15" customHeight="1">
      <c r="A13" s="82" t="s">
        <v>55</v>
      </c>
      <c r="B13" s="80"/>
      <c r="C13" s="83" t="s">
        <v>110</v>
      </c>
      <c r="D13" s="84">
        <f t="shared" si="2"/>
        <v>0</v>
      </c>
      <c r="E13" s="85"/>
      <c r="F13" s="85"/>
      <c r="G13" s="85"/>
      <c r="H13" s="80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</row>
    <row r="14" spans="1:34" ht="25.15" customHeight="1">
      <c r="A14" s="82" t="s">
        <v>100</v>
      </c>
      <c r="B14" s="86"/>
      <c r="C14" s="83" t="s">
        <v>111</v>
      </c>
      <c r="D14" s="84">
        <f t="shared" si="2"/>
        <v>139.18</v>
      </c>
      <c r="E14" s="128">
        <v>139.18</v>
      </c>
      <c r="F14" s="85"/>
      <c r="G14" s="85"/>
      <c r="H14" s="80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</row>
    <row r="15" spans="1:34" ht="25.15" customHeight="1">
      <c r="A15" s="87"/>
      <c r="B15" s="88"/>
      <c r="C15" s="89" t="s">
        <v>112</v>
      </c>
      <c r="D15" s="84">
        <f t="shared" si="2"/>
        <v>52.15</v>
      </c>
      <c r="E15" s="128">
        <v>52.15</v>
      </c>
      <c r="F15" s="86"/>
      <c r="G15" s="86"/>
      <c r="H15" s="86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</row>
    <row r="16" spans="1:34" ht="25.15" customHeight="1">
      <c r="A16" s="87"/>
      <c r="B16" s="88"/>
      <c r="C16" s="89" t="s">
        <v>113</v>
      </c>
      <c r="D16" s="84">
        <f t="shared" si="2"/>
        <v>0</v>
      </c>
      <c r="E16" s="127"/>
      <c r="F16" s="86"/>
      <c r="G16" s="86"/>
      <c r="H16" s="86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</row>
    <row r="17" spans="1:34" ht="25.15" customHeight="1">
      <c r="A17" s="87"/>
      <c r="B17" s="88"/>
      <c r="C17" s="89" t="s">
        <v>114</v>
      </c>
      <c r="D17" s="84">
        <f t="shared" si="2"/>
        <v>0</v>
      </c>
      <c r="E17" s="127"/>
      <c r="F17" s="86"/>
      <c r="G17" s="86"/>
      <c r="H17" s="86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</row>
    <row r="18" spans="1:34" ht="25.15" customHeight="1">
      <c r="A18" s="87"/>
      <c r="B18" s="88"/>
      <c r="C18" s="89" t="s">
        <v>115</v>
      </c>
      <c r="D18" s="84">
        <f t="shared" si="2"/>
        <v>0</v>
      </c>
      <c r="E18" s="127"/>
      <c r="F18" s="86"/>
      <c r="G18" s="86"/>
      <c r="H18" s="86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</row>
    <row r="19" spans="1:34" ht="25.15" customHeight="1">
      <c r="A19" s="87"/>
      <c r="B19" s="88"/>
      <c r="C19" s="89" t="s">
        <v>116</v>
      </c>
      <c r="D19" s="84">
        <f t="shared" si="2"/>
        <v>0</v>
      </c>
      <c r="E19" s="127"/>
      <c r="F19" s="86"/>
      <c r="G19" s="86"/>
      <c r="H19" s="86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</row>
    <row r="20" spans="1:34" ht="25.15" customHeight="1">
      <c r="A20" s="87"/>
      <c r="B20" s="88"/>
      <c r="C20" s="89" t="s">
        <v>117</v>
      </c>
      <c r="D20" s="84">
        <f t="shared" si="2"/>
        <v>0</v>
      </c>
      <c r="E20" s="127"/>
      <c r="F20" s="86"/>
      <c r="G20" s="86"/>
      <c r="H20" s="86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</row>
    <row r="21" spans="1:34" ht="25.15" customHeight="1">
      <c r="A21" s="87"/>
      <c r="B21" s="88"/>
      <c r="C21" s="89" t="s">
        <v>118</v>
      </c>
      <c r="D21" s="84">
        <f t="shared" si="2"/>
        <v>0</v>
      </c>
      <c r="E21" s="127"/>
      <c r="F21" s="86"/>
      <c r="G21" s="86"/>
      <c r="H21" s="86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1"/>
    </row>
    <row r="22" spans="1:34" ht="25.15" customHeight="1">
      <c r="A22" s="87"/>
      <c r="B22" s="88"/>
      <c r="C22" s="89" t="s">
        <v>119</v>
      </c>
      <c r="D22" s="84">
        <f t="shared" si="2"/>
        <v>0</v>
      </c>
      <c r="E22" s="127"/>
      <c r="F22" s="86"/>
      <c r="G22" s="86"/>
      <c r="H22" s="86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</row>
    <row r="23" spans="1:34" ht="25.15" customHeight="1">
      <c r="A23" s="87"/>
      <c r="B23" s="88"/>
      <c r="C23" s="89" t="s">
        <v>120</v>
      </c>
      <c r="D23" s="84">
        <f t="shared" si="2"/>
        <v>0</v>
      </c>
      <c r="E23" s="127"/>
      <c r="F23" s="86"/>
      <c r="G23" s="86"/>
      <c r="H23" s="86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</row>
    <row r="24" spans="1:34" ht="25.15" customHeight="1">
      <c r="A24" s="87"/>
      <c r="B24" s="88"/>
      <c r="C24" s="89" t="s">
        <v>121</v>
      </c>
      <c r="D24" s="84">
        <f t="shared" si="2"/>
        <v>1133.77</v>
      </c>
      <c r="E24" s="128">
        <v>1133.77</v>
      </c>
      <c r="F24" s="86"/>
      <c r="G24" s="86"/>
      <c r="H24" s="86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</row>
    <row r="25" spans="1:34" ht="25.15" customHeight="1">
      <c r="A25" s="87"/>
      <c r="B25" s="88"/>
      <c r="C25" s="89" t="s">
        <v>122</v>
      </c>
      <c r="D25" s="84">
        <f t="shared" si="2"/>
        <v>54.72</v>
      </c>
      <c r="E25" s="128">
        <v>54.72</v>
      </c>
      <c r="F25" s="86"/>
      <c r="G25" s="86"/>
      <c r="H25" s="86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</row>
    <row r="26" spans="1:34" ht="25.15" customHeight="1">
      <c r="A26" s="87"/>
      <c r="B26" s="88"/>
      <c r="C26" s="89" t="s">
        <v>123</v>
      </c>
      <c r="D26" s="84">
        <f t="shared" si="2"/>
        <v>0</v>
      </c>
      <c r="E26" s="86"/>
      <c r="F26" s="86"/>
      <c r="G26" s="86"/>
      <c r="H26" s="86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  <c r="AH26" s="101"/>
    </row>
    <row r="27" spans="1:34" ht="25.15" customHeight="1">
      <c r="A27" s="87"/>
      <c r="B27" s="88"/>
      <c r="C27" s="89" t="s">
        <v>124</v>
      </c>
      <c r="D27" s="84">
        <f t="shared" si="2"/>
        <v>0</v>
      </c>
      <c r="E27" s="86"/>
      <c r="F27" s="86"/>
      <c r="G27" s="86"/>
      <c r="H27" s="86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1"/>
      <c r="AF27" s="101"/>
      <c r="AG27" s="101"/>
      <c r="AH27" s="101"/>
    </row>
    <row r="28" spans="1:34" ht="25.15" customHeight="1">
      <c r="A28" s="87"/>
      <c r="B28" s="88"/>
      <c r="C28" s="89" t="s">
        <v>125</v>
      </c>
      <c r="D28" s="84">
        <f t="shared" si="2"/>
        <v>0</v>
      </c>
      <c r="E28" s="86"/>
      <c r="F28" s="86"/>
      <c r="G28" s="86"/>
      <c r="H28" s="86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</row>
    <row r="29" spans="1:34" ht="25.15" customHeight="1">
      <c r="A29" s="87"/>
      <c r="B29" s="88"/>
      <c r="C29" s="89" t="s">
        <v>126</v>
      </c>
      <c r="D29" s="84">
        <f t="shared" si="2"/>
        <v>0</v>
      </c>
      <c r="E29" s="86"/>
      <c r="F29" s="86"/>
      <c r="G29" s="86"/>
      <c r="H29" s="86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</row>
    <row r="30" spans="1:34" ht="25.15" customHeight="1">
      <c r="A30" s="87"/>
      <c r="B30" s="88"/>
      <c r="C30" s="89" t="s">
        <v>127</v>
      </c>
      <c r="D30" s="90">
        <f t="shared" si="2"/>
        <v>0</v>
      </c>
      <c r="E30" s="86"/>
      <c r="F30" s="86"/>
      <c r="G30" s="86"/>
      <c r="H30" s="86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</row>
    <row r="31" spans="1:34" ht="25.15" customHeight="1">
      <c r="A31" s="87"/>
      <c r="B31" s="88"/>
      <c r="C31" s="89" t="s">
        <v>128</v>
      </c>
      <c r="D31" s="90">
        <f t="shared" si="2"/>
        <v>0</v>
      </c>
      <c r="E31" s="86"/>
      <c r="F31" s="86"/>
      <c r="G31" s="86"/>
      <c r="H31" s="86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/>
    </row>
    <row r="32" spans="1:34" ht="25.15" customHeight="1">
      <c r="A32" s="91"/>
      <c r="B32" s="86"/>
      <c r="C32" s="90" t="s">
        <v>129</v>
      </c>
      <c r="D32" s="90">
        <f t="shared" si="2"/>
        <v>0</v>
      </c>
      <c r="E32" s="86"/>
      <c r="F32" s="86"/>
      <c r="G32" s="86"/>
      <c r="H32" s="86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</row>
    <row r="33" spans="1:34" ht="25.15" customHeight="1">
      <c r="A33" s="91"/>
      <c r="B33" s="92"/>
      <c r="C33" s="90"/>
      <c r="D33" s="90"/>
      <c r="E33" s="90"/>
      <c r="F33" s="90"/>
      <c r="G33" s="90"/>
      <c r="H33" s="9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</row>
    <row r="34" spans="1:34" s="48" customFormat="1" ht="20.25" customHeight="1">
      <c r="A34" s="93" t="s">
        <v>130</v>
      </c>
      <c r="B34" s="94">
        <f>((SUM(B7:B9)+SUM(B11:B14)))</f>
        <v>1379.82</v>
      </c>
      <c r="C34" s="95" t="s">
        <v>131</v>
      </c>
      <c r="D34" s="96">
        <f>((SUM(D7:D32)))</f>
        <v>1379.82</v>
      </c>
      <c r="E34" s="96">
        <f t="shared" ref="E34:H34" si="3">((SUM(E7:E32)))</f>
        <v>1379.82</v>
      </c>
      <c r="F34" s="96">
        <f t="shared" si="3"/>
        <v>0</v>
      </c>
      <c r="G34" s="96">
        <f t="shared" si="3"/>
        <v>0</v>
      </c>
      <c r="H34" s="96">
        <f t="shared" si="3"/>
        <v>0</v>
      </c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</row>
    <row r="35" spans="1:34" ht="20.25" customHeight="1">
      <c r="A35" s="97"/>
      <c r="B35" s="98"/>
      <c r="C35" s="99"/>
      <c r="D35" s="99"/>
      <c r="E35" s="99"/>
      <c r="F35" s="99"/>
      <c r="G35" s="99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</row>
  </sheetData>
  <mergeCells count="2">
    <mergeCell ref="A2:H2"/>
    <mergeCell ref="A3:C3"/>
  </mergeCells>
  <phoneticPr fontId="6" type="noConversion"/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53" orientation="portrait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DF34"/>
  <sheetViews>
    <sheetView showGridLines="0" showZeros="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L22" sqref="L22"/>
    </sheetView>
  </sheetViews>
  <sheetFormatPr defaultColWidth="6.875" defaultRowHeight="12.75" customHeight="1"/>
  <cols>
    <col min="1" max="3" width="4.5" style="3" customWidth="1"/>
    <col min="4" max="4" width="31.125" style="3" customWidth="1"/>
    <col min="5" max="5" width="13.5" style="3" customWidth="1"/>
    <col min="6" max="6" width="9.25" style="3" customWidth="1"/>
    <col min="7" max="15" width="7.75" style="3" customWidth="1"/>
    <col min="16" max="16" width="8.75" style="3" customWidth="1"/>
    <col min="17" max="43" width="7.75" style="3" customWidth="1"/>
    <col min="44" max="44" width="9.75" style="3" customWidth="1"/>
    <col min="45" max="85" width="7.75" style="3" customWidth="1"/>
    <col min="86" max="86" width="10.5" style="3" customWidth="1"/>
    <col min="87" max="100" width="7.75" style="3" customWidth="1"/>
    <col min="101" max="101" width="9.5" style="3" customWidth="1"/>
    <col min="102" max="102" width="9.75" style="3" customWidth="1"/>
    <col min="103" max="109" width="7.75" style="3" customWidth="1"/>
    <col min="110" max="110" width="8" style="3" customWidth="1"/>
    <col min="111" max="247" width="6.875" style="3" customWidth="1"/>
    <col min="248" max="16384" width="6.875" style="3"/>
  </cols>
  <sheetData>
    <row r="1" spans="1:110" s="1" customFormat="1" ht="20.25" customHeight="1">
      <c r="A1" s="66"/>
      <c r="DE1" s="5" t="s">
        <v>132</v>
      </c>
    </row>
    <row r="2" spans="1:110" s="2" customFormat="1" ht="30" customHeight="1">
      <c r="A2" s="142" t="s">
        <v>133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2"/>
      <c r="CG2" s="142"/>
      <c r="CH2" s="142"/>
      <c r="CI2" s="142"/>
      <c r="CJ2" s="142"/>
      <c r="CK2" s="142"/>
      <c r="CL2" s="142"/>
      <c r="CM2" s="142"/>
      <c r="CN2" s="142"/>
      <c r="CO2" s="142"/>
      <c r="CP2" s="142"/>
      <c r="CQ2" s="142"/>
      <c r="CR2" s="142"/>
      <c r="CS2" s="142"/>
      <c r="CT2" s="142"/>
      <c r="CU2" s="142"/>
      <c r="CV2" s="142"/>
      <c r="CW2" s="142"/>
      <c r="CX2" s="142"/>
      <c r="CY2" s="142"/>
      <c r="CZ2" s="142"/>
      <c r="DA2" s="142"/>
      <c r="DB2" s="142"/>
      <c r="DC2" s="142"/>
      <c r="DD2" s="142"/>
      <c r="DE2" s="142"/>
    </row>
    <row r="3" spans="1:110" s="1" customFormat="1" ht="20.25" customHeight="1">
      <c r="A3" s="144" t="s">
        <v>2</v>
      </c>
      <c r="B3" s="162"/>
      <c r="C3" s="162"/>
      <c r="D3" s="162"/>
      <c r="E3" s="162"/>
      <c r="F3" s="162"/>
      <c r="G3" s="162"/>
      <c r="H3" s="16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7" t="s">
        <v>3</v>
      </c>
      <c r="DF3" s="28"/>
    </row>
    <row r="4" spans="1:110" ht="20.100000000000001" customHeight="1">
      <c r="A4" s="147" t="s">
        <v>50</v>
      </c>
      <c r="B4" s="148"/>
      <c r="C4" s="148"/>
      <c r="D4" s="149"/>
      <c r="E4" s="150" t="s">
        <v>51</v>
      </c>
      <c r="F4" s="163" t="s">
        <v>134</v>
      </c>
      <c r="G4" s="163"/>
      <c r="H4" s="163"/>
      <c r="I4" s="163"/>
      <c r="J4" s="163"/>
      <c r="K4" s="163"/>
      <c r="L4" s="163"/>
      <c r="M4" s="163"/>
      <c r="N4" s="163"/>
      <c r="O4" s="163"/>
      <c r="P4" s="163" t="s">
        <v>135</v>
      </c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  <c r="AD4" s="163"/>
      <c r="AE4" s="163"/>
      <c r="AF4" s="163"/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4" t="s">
        <v>136</v>
      </c>
      <c r="AS4" s="164"/>
      <c r="AT4" s="164"/>
      <c r="AU4" s="164"/>
      <c r="AV4" s="164"/>
      <c r="AW4" s="164"/>
      <c r="AX4" s="164"/>
      <c r="AY4" s="164"/>
      <c r="AZ4" s="164"/>
      <c r="BA4" s="164"/>
      <c r="BB4" s="164"/>
      <c r="BC4" s="164"/>
      <c r="BD4" s="164"/>
      <c r="BE4" s="164"/>
      <c r="BF4" s="164"/>
      <c r="BG4" s="164"/>
      <c r="BH4" s="164"/>
      <c r="BI4" s="165" t="s">
        <v>137</v>
      </c>
      <c r="BJ4" s="165"/>
      <c r="BK4" s="165"/>
      <c r="BL4" s="165"/>
      <c r="BM4" s="165"/>
      <c r="BN4" s="165" t="s">
        <v>138</v>
      </c>
      <c r="BO4" s="165"/>
      <c r="BP4" s="165"/>
      <c r="BQ4" s="165" t="s">
        <v>139</v>
      </c>
      <c r="BR4" s="165"/>
      <c r="BS4" s="165"/>
      <c r="BT4" s="165" t="s">
        <v>126</v>
      </c>
      <c r="BU4" s="165"/>
      <c r="BV4" s="165"/>
      <c r="BW4" s="165" t="s">
        <v>140</v>
      </c>
      <c r="BX4" s="165"/>
      <c r="BY4" s="165"/>
      <c r="BZ4" s="165"/>
      <c r="CA4" s="165"/>
      <c r="CB4" s="165"/>
      <c r="CC4" s="165"/>
      <c r="CD4" s="165"/>
      <c r="CE4" s="165"/>
      <c r="CF4" s="165"/>
      <c r="CG4" s="165"/>
      <c r="CH4" s="165" t="s">
        <v>141</v>
      </c>
      <c r="CI4" s="165"/>
      <c r="CJ4" s="165"/>
      <c r="CK4" s="165"/>
      <c r="CL4" s="165"/>
      <c r="CM4" s="165"/>
      <c r="CN4" s="165"/>
      <c r="CO4" s="165"/>
      <c r="CP4" s="165"/>
      <c r="CQ4" s="165"/>
      <c r="CR4" s="165"/>
      <c r="CS4" s="165"/>
      <c r="CT4" s="165"/>
      <c r="CU4" s="165"/>
      <c r="CV4" s="165"/>
      <c r="CW4" s="165"/>
      <c r="CX4" s="165" t="s">
        <v>125</v>
      </c>
      <c r="CY4" s="165"/>
      <c r="CZ4" s="165"/>
      <c r="DA4" s="165"/>
      <c r="DB4" s="165"/>
      <c r="DC4" s="165"/>
      <c r="DD4" s="165"/>
      <c r="DE4" s="165"/>
      <c r="DF4" s="23"/>
    </row>
    <row r="5" spans="1:110" ht="20.100000000000001" customHeight="1">
      <c r="A5" s="11" t="s">
        <v>61</v>
      </c>
      <c r="B5" s="11"/>
      <c r="C5" s="67"/>
      <c r="D5" s="150" t="s">
        <v>63</v>
      </c>
      <c r="E5" s="146"/>
      <c r="F5" s="166" t="s">
        <v>66</v>
      </c>
      <c r="G5" s="166" t="s">
        <v>142</v>
      </c>
      <c r="H5" s="166" t="s">
        <v>143</v>
      </c>
      <c r="I5" s="166" t="s">
        <v>144</v>
      </c>
      <c r="J5" s="156" t="s">
        <v>145</v>
      </c>
      <c r="K5" s="156" t="s">
        <v>146</v>
      </c>
      <c r="L5" s="156" t="s">
        <v>147</v>
      </c>
      <c r="M5" s="167" t="s">
        <v>148</v>
      </c>
      <c r="N5" s="156" t="s">
        <v>149</v>
      </c>
      <c r="O5" s="156" t="s">
        <v>150</v>
      </c>
      <c r="P5" s="166" t="s">
        <v>66</v>
      </c>
      <c r="Q5" s="166" t="s">
        <v>151</v>
      </c>
      <c r="R5" s="166" t="s">
        <v>152</v>
      </c>
      <c r="S5" s="166" t="s">
        <v>153</v>
      </c>
      <c r="T5" s="156" t="s">
        <v>154</v>
      </c>
      <c r="U5" s="156" t="s">
        <v>155</v>
      </c>
      <c r="V5" s="156" t="s">
        <v>156</v>
      </c>
      <c r="W5" s="156" t="s">
        <v>157</v>
      </c>
      <c r="X5" s="156" t="s">
        <v>158</v>
      </c>
      <c r="Y5" s="156" t="s">
        <v>159</v>
      </c>
      <c r="Z5" s="156" t="s">
        <v>160</v>
      </c>
      <c r="AA5" s="156" t="s">
        <v>161</v>
      </c>
      <c r="AB5" s="156" t="s">
        <v>162</v>
      </c>
      <c r="AC5" s="156" t="s">
        <v>163</v>
      </c>
      <c r="AD5" s="156" t="s">
        <v>164</v>
      </c>
      <c r="AE5" s="156" t="s">
        <v>165</v>
      </c>
      <c r="AF5" s="156" t="s">
        <v>166</v>
      </c>
      <c r="AG5" s="156" t="s">
        <v>167</v>
      </c>
      <c r="AH5" s="156" t="s">
        <v>168</v>
      </c>
      <c r="AI5" s="156" t="s">
        <v>169</v>
      </c>
      <c r="AJ5" s="156" t="s">
        <v>170</v>
      </c>
      <c r="AK5" s="156" t="s">
        <v>171</v>
      </c>
      <c r="AL5" s="156" t="s">
        <v>172</v>
      </c>
      <c r="AM5" s="156" t="s">
        <v>173</v>
      </c>
      <c r="AN5" s="156" t="s">
        <v>174</v>
      </c>
      <c r="AO5" s="156" t="s">
        <v>175</v>
      </c>
      <c r="AP5" s="156" t="s">
        <v>176</v>
      </c>
      <c r="AQ5" s="166" t="s">
        <v>177</v>
      </c>
      <c r="AR5" s="146" t="s">
        <v>66</v>
      </c>
      <c r="AS5" s="146" t="s">
        <v>178</v>
      </c>
      <c r="AT5" s="146" t="s">
        <v>179</v>
      </c>
      <c r="AU5" s="146" t="s">
        <v>180</v>
      </c>
      <c r="AV5" s="156" t="s">
        <v>181</v>
      </c>
      <c r="AW5" s="156" t="s">
        <v>182</v>
      </c>
      <c r="AX5" s="156" t="s">
        <v>183</v>
      </c>
      <c r="AY5" s="156" t="s">
        <v>184</v>
      </c>
      <c r="AZ5" s="156" t="s">
        <v>185</v>
      </c>
      <c r="BA5" s="156" t="s">
        <v>186</v>
      </c>
      <c r="BB5" s="156" t="s">
        <v>187</v>
      </c>
      <c r="BC5" s="156" t="s">
        <v>188</v>
      </c>
      <c r="BD5" s="156" t="s">
        <v>189</v>
      </c>
      <c r="BE5" s="156" t="s">
        <v>190</v>
      </c>
      <c r="BF5" s="156" t="s">
        <v>191</v>
      </c>
      <c r="BG5" s="156" t="s">
        <v>192</v>
      </c>
      <c r="BH5" s="167" t="s">
        <v>193</v>
      </c>
      <c r="BI5" s="146" t="s">
        <v>66</v>
      </c>
      <c r="BJ5" s="146" t="s">
        <v>194</v>
      </c>
      <c r="BK5" s="146" t="s">
        <v>195</v>
      </c>
      <c r="BL5" s="156" t="s">
        <v>196</v>
      </c>
      <c r="BM5" s="167" t="s">
        <v>197</v>
      </c>
      <c r="BN5" s="146" t="s">
        <v>66</v>
      </c>
      <c r="BO5" s="146" t="s">
        <v>198</v>
      </c>
      <c r="BP5" s="146" t="s">
        <v>199</v>
      </c>
      <c r="BQ5" s="146" t="s">
        <v>66</v>
      </c>
      <c r="BR5" s="146" t="s">
        <v>200</v>
      </c>
      <c r="BS5" s="146" t="s">
        <v>201</v>
      </c>
      <c r="BT5" s="146" t="s">
        <v>66</v>
      </c>
      <c r="BU5" s="146" t="s">
        <v>202</v>
      </c>
      <c r="BV5" s="146" t="s">
        <v>203</v>
      </c>
      <c r="BW5" s="146" t="s">
        <v>66</v>
      </c>
      <c r="BX5" s="146" t="s">
        <v>204</v>
      </c>
      <c r="BY5" s="146" t="s">
        <v>205</v>
      </c>
      <c r="BZ5" s="146" t="s">
        <v>206</v>
      </c>
      <c r="CA5" s="156" t="s">
        <v>207</v>
      </c>
      <c r="CB5" s="156" t="s">
        <v>208</v>
      </c>
      <c r="CC5" s="167" t="s">
        <v>209</v>
      </c>
      <c r="CD5" s="156" t="s">
        <v>210</v>
      </c>
      <c r="CE5" s="156" t="s">
        <v>211</v>
      </c>
      <c r="CF5" s="156" t="s">
        <v>212</v>
      </c>
      <c r="CG5" s="156" t="s">
        <v>213</v>
      </c>
      <c r="CH5" s="146" t="s">
        <v>66</v>
      </c>
      <c r="CI5" s="146" t="s">
        <v>204</v>
      </c>
      <c r="CJ5" s="146" t="s">
        <v>205</v>
      </c>
      <c r="CK5" s="146" t="s">
        <v>206</v>
      </c>
      <c r="CL5" s="156" t="s">
        <v>207</v>
      </c>
      <c r="CM5" s="156" t="s">
        <v>208</v>
      </c>
      <c r="CN5" s="167" t="s">
        <v>209</v>
      </c>
      <c r="CO5" s="156" t="s">
        <v>210</v>
      </c>
      <c r="CP5" s="156" t="s">
        <v>214</v>
      </c>
      <c r="CQ5" s="156" t="s">
        <v>215</v>
      </c>
      <c r="CR5" s="156" t="s">
        <v>216</v>
      </c>
      <c r="CS5" s="156" t="s">
        <v>217</v>
      </c>
      <c r="CT5" s="156" t="s">
        <v>211</v>
      </c>
      <c r="CU5" s="156" t="s">
        <v>212</v>
      </c>
      <c r="CV5" s="156" t="s">
        <v>218</v>
      </c>
      <c r="CW5" s="156" t="s">
        <v>141</v>
      </c>
      <c r="CX5" s="146" t="s">
        <v>66</v>
      </c>
      <c r="CY5" s="146" t="s">
        <v>124</v>
      </c>
      <c r="CZ5" s="146" t="s">
        <v>219</v>
      </c>
      <c r="DA5" s="156" t="s">
        <v>220</v>
      </c>
      <c r="DB5" s="156" t="s">
        <v>221</v>
      </c>
      <c r="DC5" s="156" t="s">
        <v>222</v>
      </c>
      <c r="DD5" s="156" t="s">
        <v>223</v>
      </c>
      <c r="DE5" s="146" t="s">
        <v>125</v>
      </c>
      <c r="DF5" s="23"/>
    </row>
    <row r="6" spans="1:110" ht="30.75" customHeight="1">
      <c r="A6" s="15" t="s">
        <v>71</v>
      </c>
      <c r="B6" s="14" t="s">
        <v>72</v>
      </c>
      <c r="C6" s="16" t="s">
        <v>73</v>
      </c>
      <c r="D6" s="151"/>
      <c r="E6" s="156"/>
      <c r="F6" s="146"/>
      <c r="G6" s="146"/>
      <c r="H6" s="146"/>
      <c r="I6" s="146"/>
      <c r="J6" s="166"/>
      <c r="K6" s="166"/>
      <c r="L6" s="166"/>
      <c r="M6" s="168"/>
      <c r="N6" s="166"/>
      <c r="O6" s="166"/>
      <c r="P6" s="146"/>
      <c r="Q6" s="146"/>
      <c r="R6" s="146"/>
      <c r="S6" s="14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  <c r="AP6" s="166"/>
      <c r="AQ6" s="146"/>
      <c r="AR6" s="146"/>
      <c r="AS6" s="146"/>
      <c r="AT6" s="146"/>
      <c r="AU6" s="146"/>
      <c r="AV6" s="166"/>
      <c r="AW6" s="166"/>
      <c r="AX6" s="166"/>
      <c r="AY6" s="166"/>
      <c r="AZ6" s="166"/>
      <c r="BA6" s="166"/>
      <c r="BB6" s="166"/>
      <c r="BC6" s="166"/>
      <c r="BD6" s="166"/>
      <c r="BE6" s="166"/>
      <c r="BF6" s="166"/>
      <c r="BG6" s="166"/>
      <c r="BH6" s="168"/>
      <c r="BI6" s="146"/>
      <c r="BJ6" s="146"/>
      <c r="BK6" s="146"/>
      <c r="BL6" s="166"/>
      <c r="BM6" s="168"/>
      <c r="BN6" s="146"/>
      <c r="BO6" s="146"/>
      <c r="BP6" s="146"/>
      <c r="BQ6" s="146"/>
      <c r="BR6" s="146"/>
      <c r="BS6" s="146"/>
      <c r="BT6" s="146"/>
      <c r="BU6" s="146"/>
      <c r="BV6" s="146"/>
      <c r="BW6" s="146"/>
      <c r="BX6" s="146"/>
      <c r="BY6" s="146"/>
      <c r="BZ6" s="146"/>
      <c r="CA6" s="166"/>
      <c r="CB6" s="166"/>
      <c r="CC6" s="168"/>
      <c r="CD6" s="166"/>
      <c r="CE6" s="166"/>
      <c r="CF6" s="166"/>
      <c r="CG6" s="166"/>
      <c r="CH6" s="146"/>
      <c r="CI6" s="146"/>
      <c r="CJ6" s="146"/>
      <c r="CK6" s="146"/>
      <c r="CL6" s="166"/>
      <c r="CM6" s="166"/>
      <c r="CN6" s="168"/>
      <c r="CO6" s="166"/>
      <c r="CP6" s="166"/>
      <c r="CQ6" s="166"/>
      <c r="CR6" s="166"/>
      <c r="CS6" s="166"/>
      <c r="CT6" s="166"/>
      <c r="CU6" s="166"/>
      <c r="CV6" s="166"/>
      <c r="CW6" s="166"/>
      <c r="CX6" s="146"/>
      <c r="CY6" s="146"/>
      <c r="CZ6" s="146"/>
      <c r="DA6" s="166"/>
      <c r="DB6" s="166"/>
      <c r="DC6" s="166"/>
      <c r="DD6" s="166"/>
      <c r="DE6" s="146"/>
      <c r="DF6" s="23"/>
    </row>
    <row r="7" spans="1:110" s="48" customFormat="1" ht="20.100000000000001" customHeight="1">
      <c r="A7" s="68"/>
      <c r="B7" s="68"/>
      <c r="C7" s="68"/>
      <c r="D7" s="69" t="s">
        <v>51</v>
      </c>
      <c r="E7" s="137">
        <f>E8</f>
        <v>1379.82</v>
      </c>
      <c r="F7" s="137">
        <f t="shared" ref="F7:BQ7" si="0">F8</f>
        <v>944.84</v>
      </c>
      <c r="G7" s="137">
        <f t="shared" si="0"/>
        <v>328.2</v>
      </c>
      <c r="H7" s="137">
        <f t="shared" si="0"/>
        <v>201.31</v>
      </c>
      <c r="I7" s="137">
        <f t="shared" si="0"/>
        <v>11.88</v>
      </c>
      <c r="J7" s="137">
        <f t="shared" si="0"/>
        <v>62.68</v>
      </c>
      <c r="K7" s="137">
        <f t="shared" si="0"/>
        <v>0</v>
      </c>
      <c r="L7" s="137">
        <f t="shared" si="0"/>
        <v>201.59</v>
      </c>
      <c r="M7" s="137">
        <f t="shared" si="0"/>
        <v>139.18</v>
      </c>
      <c r="N7" s="137">
        <f t="shared" si="0"/>
        <v>0</v>
      </c>
      <c r="O7" s="137">
        <f t="shared" si="0"/>
        <v>0</v>
      </c>
      <c r="P7" s="137">
        <f t="shared" si="0"/>
        <v>274.39999999999998</v>
      </c>
      <c r="Q7" s="137">
        <f t="shared" si="0"/>
        <v>6</v>
      </c>
      <c r="R7" s="137">
        <f t="shared" si="0"/>
        <v>6</v>
      </c>
      <c r="S7" s="137">
        <f t="shared" si="0"/>
        <v>3</v>
      </c>
      <c r="T7" s="137">
        <f t="shared" si="0"/>
        <v>0</v>
      </c>
      <c r="U7" s="137">
        <f t="shared" si="0"/>
        <v>3</v>
      </c>
      <c r="V7" s="137">
        <f t="shared" si="0"/>
        <v>11</v>
      </c>
      <c r="W7" s="137">
        <f t="shared" si="0"/>
        <v>6</v>
      </c>
      <c r="X7" s="137">
        <f t="shared" si="0"/>
        <v>0</v>
      </c>
      <c r="Y7" s="137">
        <f t="shared" si="0"/>
        <v>4</v>
      </c>
      <c r="Z7" s="137">
        <f t="shared" si="0"/>
        <v>9</v>
      </c>
      <c r="AA7" s="137">
        <f t="shared" si="0"/>
        <v>0</v>
      </c>
      <c r="AB7" s="137">
        <f t="shared" si="0"/>
        <v>7</v>
      </c>
      <c r="AC7" s="137">
        <f t="shared" si="0"/>
        <v>1.4</v>
      </c>
      <c r="AD7" s="137">
        <f t="shared" si="0"/>
        <v>6</v>
      </c>
      <c r="AE7" s="137">
        <f t="shared" si="0"/>
        <v>4</v>
      </c>
      <c r="AF7" s="137">
        <f t="shared" si="0"/>
        <v>30</v>
      </c>
      <c r="AG7" s="137">
        <f t="shared" si="0"/>
        <v>0</v>
      </c>
      <c r="AH7" s="137">
        <f t="shared" si="0"/>
        <v>0</v>
      </c>
      <c r="AI7" s="137">
        <f t="shared" si="0"/>
        <v>0</v>
      </c>
      <c r="AJ7" s="137">
        <f t="shared" si="0"/>
        <v>2</v>
      </c>
      <c r="AK7" s="137">
        <f t="shared" si="0"/>
        <v>0</v>
      </c>
      <c r="AL7" s="137">
        <f t="shared" si="0"/>
        <v>0</v>
      </c>
      <c r="AM7" s="137">
        <f t="shared" si="0"/>
        <v>0</v>
      </c>
      <c r="AN7" s="137">
        <f t="shared" si="0"/>
        <v>0</v>
      </c>
      <c r="AO7" s="137">
        <f t="shared" si="0"/>
        <v>8</v>
      </c>
      <c r="AP7" s="137">
        <f t="shared" si="0"/>
        <v>0</v>
      </c>
      <c r="AQ7" s="137">
        <f t="shared" si="0"/>
        <v>168</v>
      </c>
      <c r="AR7" s="137">
        <f t="shared" si="0"/>
        <v>160.57999999999998</v>
      </c>
      <c r="AS7" s="137">
        <f t="shared" si="0"/>
        <v>0</v>
      </c>
      <c r="AT7" s="137">
        <f t="shared" si="0"/>
        <v>0</v>
      </c>
      <c r="AU7" s="137">
        <f t="shared" si="0"/>
        <v>0</v>
      </c>
      <c r="AV7" s="137">
        <f t="shared" si="0"/>
        <v>0</v>
      </c>
      <c r="AW7" s="137">
        <f t="shared" si="0"/>
        <v>3.18</v>
      </c>
      <c r="AX7" s="137">
        <f t="shared" si="0"/>
        <v>0</v>
      </c>
      <c r="AY7" s="137">
        <f t="shared" si="0"/>
        <v>0</v>
      </c>
      <c r="AZ7" s="137">
        <f t="shared" si="0"/>
        <v>0</v>
      </c>
      <c r="BA7" s="137">
        <f t="shared" si="0"/>
        <v>0.68</v>
      </c>
      <c r="BB7" s="137">
        <f t="shared" si="0"/>
        <v>0</v>
      </c>
      <c r="BC7" s="137">
        <f t="shared" si="0"/>
        <v>54.72</v>
      </c>
      <c r="BD7" s="137">
        <f t="shared" si="0"/>
        <v>0</v>
      </c>
      <c r="BE7" s="137">
        <f t="shared" si="0"/>
        <v>0</v>
      </c>
      <c r="BF7" s="137">
        <f t="shared" si="0"/>
        <v>0</v>
      </c>
      <c r="BG7" s="137">
        <f t="shared" si="0"/>
        <v>0</v>
      </c>
      <c r="BH7" s="137">
        <f t="shared" si="0"/>
        <v>102</v>
      </c>
      <c r="BI7" s="137">
        <f t="shared" si="0"/>
        <v>0</v>
      </c>
      <c r="BJ7" s="137">
        <f t="shared" si="0"/>
        <v>0</v>
      </c>
      <c r="BK7" s="137">
        <f t="shared" si="0"/>
        <v>0</v>
      </c>
      <c r="BL7" s="137">
        <f t="shared" si="0"/>
        <v>0</v>
      </c>
      <c r="BM7" s="137">
        <f t="shared" si="0"/>
        <v>0</v>
      </c>
      <c r="BN7" s="137">
        <f t="shared" si="0"/>
        <v>0</v>
      </c>
      <c r="BO7" s="137">
        <f t="shared" si="0"/>
        <v>0</v>
      </c>
      <c r="BP7" s="137">
        <f t="shared" si="0"/>
        <v>0</v>
      </c>
      <c r="BQ7" s="137">
        <f t="shared" si="0"/>
        <v>0</v>
      </c>
      <c r="BR7" s="137">
        <f t="shared" ref="BR7:CH7" si="1">BR8</f>
        <v>0</v>
      </c>
      <c r="BS7" s="137">
        <f t="shared" si="1"/>
        <v>0</v>
      </c>
      <c r="BT7" s="137">
        <f t="shared" si="1"/>
        <v>0</v>
      </c>
      <c r="BU7" s="137">
        <f t="shared" si="1"/>
        <v>0</v>
      </c>
      <c r="BV7" s="137">
        <f t="shared" si="1"/>
        <v>0</v>
      </c>
      <c r="BW7" s="137">
        <f t="shared" si="1"/>
        <v>0</v>
      </c>
      <c r="BX7" s="137">
        <f t="shared" si="1"/>
        <v>0</v>
      </c>
      <c r="BY7" s="137">
        <f t="shared" si="1"/>
        <v>0</v>
      </c>
      <c r="BZ7" s="137">
        <f t="shared" si="1"/>
        <v>0</v>
      </c>
      <c r="CA7" s="137">
        <f t="shared" si="1"/>
        <v>0</v>
      </c>
      <c r="CB7" s="137">
        <f t="shared" si="1"/>
        <v>0</v>
      </c>
      <c r="CC7" s="137">
        <f t="shared" si="1"/>
        <v>0</v>
      </c>
      <c r="CD7" s="137">
        <f t="shared" si="1"/>
        <v>0</v>
      </c>
      <c r="CE7" s="137">
        <f t="shared" si="1"/>
        <v>0</v>
      </c>
      <c r="CF7" s="137">
        <f t="shared" si="1"/>
        <v>0</v>
      </c>
      <c r="CG7" s="137">
        <f t="shared" si="1"/>
        <v>0</v>
      </c>
      <c r="CH7" s="137">
        <f t="shared" si="1"/>
        <v>0</v>
      </c>
      <c r="CI7" s="70"/>
      <c r="CJ7" s="70"/>
      <c r="CK7" s="70"/>
      <c r="CL7" s="70"/>
      <c r="CM7" s="70"/>
      <c r="CN7" s="70"/>
      <c r="CO7" s="70"/>
      <c r="CP7" s="70"/>
      <c r="CQ7" s="70"/>
      <c r="CR7" s="70"/>
      <c r="CS7" s="70"/>
      <c r="CT7" s="70"/>
      <c r="CU7" s="70"/>
      <c r="CV7" s="70"/>
      <c r="CW7" s="70"/>
      <c r="CX7" s="70"/>
      <c r="CY7" s="70"/>
      <c r="CZ7" s="70"/>
      <c r="DA7" s="70"/>
      <c r="DB7" s="70"/>
      <c r="DC7" s="70"/>
      <c r="DD7" s="70"/>
      <c r="DE7" s="70"/>
    </row>
    <row r="8" spans="1:110" s="48" customFormat="1" ht="20.100000000000001" customHeight="1">
      <c r="A8" s="49"/>
      <c r="B8" s="49"/>
      <c r="C8" s="39"/>
      <c r="D8" s="56" t="s">
        <v>75</v>
      </c>
      <c r="E8" s="137">
        <f>SUM(E9:E14)</f>
        <v>1379.82</v>
      </c>
      <c r="F8" s="137">
        <f t="shared" ref="F8:BQ8" si="2">SUM(F9:F14)</f>
        <v>944.84</v>
      </c>
      <c r="G8" s="137">
        <f t="shared" si="2"/>
        <v>328.2</v>
      </c>
      <c r="H8" s="137">
        <f t="shared" si="2"/>
        <v>201.31</v>
      </c>
      <c r="I8" s="137">
        <f t="shared" si="2"/>
        <v>11.88</v>
      </c>
      <c r="J8" s="137">
        <f t="shared" si="2"/>
        <v>62.68</v>
      </c>
      <c r="K8" s="137">
        <f t="shared" si="2"/>
        <v>0</v>
      </c>
      <c r="L8" s="137">
        <f t="shared" si="2"/>
        <v>201.59</v>
      </c>
      <c r="M8" s="137">
        <f t="shared" si="2"/>
        <v>139.18</v>
      </c>
      <c r="N8" s="137">
        <f t="shared" si="2"/>
        <v>0</v>
      </c>
      <c r="O8" s="137">
        <f t="shared" si="2"/>
        <v>0</v>
      </c>
      <c r="P8" s="137">
        <f t="shared" si="2"/>
        <v>274.39999999999998</v>
      </c>
      <c r="Q8" s="137">
        <f t="shared" si="2"/>
        <v>6</v>
      </c>
      <c r="R8" s="137">
        <f t="shared" si="2"/>
        <v>6</v>
      </c>
      <c r="S8" s="137">
        <f t="shared" si="2"/>
        <v>3</v>
      </c>
      <c r="T8" s="137">
        <f t="shared" si="2"/>
        <v>0</v>
      </c>
      <c r="U8" s="137">
        <f t="shared" si="2"/>
        <v>3</v>
      </c>
      <c r="V8" s="137">
        <f t="shared" si="2"/>
        <v>11</v>
      </c>
      <c r="W8" s="137">
        <f t="shared" si="2"/>
        <v>6</v>
      </c>
      <c r="X8" s="137">
        <f t="shared" si="2"/>
        <v>0</v>
      </c>
      <c r="Y8" s="137">
        <f t="shared" si="2"/>
        <v>4</v>
      </c>
      <c r="Z8" s="137">
        <f t="shared" si="2"/>
        <v>9</v>
      </c>
      <c r="AA8" s="137">
        <f t="shared" si="2"/>
        <v>0</v>
      </c>
      <c r="AB8" s="137">
        <f t="shared" si="2"/>
        <v>7</v>
      </c>
      <c r="AC8" s="137">
        <f t="shared" si="2"/>
        <v>1.4</v>
      </c>
      <c r="AD8" s="137">
        <f t="shared" si="2"/>
        <v>6</v>
      </c>
      <c r="AE8" s="137">
        <f t="shared" si="2"/>
        <v>4</v>
      </c>
      <c r="AF8" s="137">
        <f t="shared" si="2"/>
        <v>30</v>
      </c>
      <c r="AG8" s="137">
        <f t="shared" si="2"/>
        <v>0</v>
      </c>
      <c r="AH8" s="137">
        <f t="shared" si="2"/>
        <v>0</v>
      </c>
      <c r="AI8" s="137">
        <f t="shared" si="2"/>
        <v>0</v>
      </c>
      <c r="AJ8" s="137">
        <f t="shared" si="2"/>
        <v>2</v>
      </c>
      <c r="AK8" s="137">
        <f t="shared" si="2"/>
        <v>0</v>
      </c>
      <c r="AL8" s="137">
        <f t="shared" si="2"/>
        <v>0</v>
      </c>
      <c r="AM8" s="137">
        <f t="shared" si="2"/>
        <v>0</v>
      </c>
      <c r="AN8" s="137">
        <f t="shared" si="2"/>
        <v>0</v>
      </c>
      <c r="AO8" s="137">
        <f t="shared" si="2"/>
        <v>8</v>
      </c>
      <c r="AP8" s="137">
        <f t="shared" si="2"/>
        <v>0</v>
      </c>
      <c r="AQ8" s="137">
        <f t="shared" si="2"/>
        <v>168</v>
      </c>
      <c r="AR8" s="137">
        <f t="shared" si="2"/>
        <v>160.57999999999998</v>
      </c>
      <c r="AS8" s="137">
        <f t="shared" si="2"/>
        <v>0</v>
      </c>
      <c r="AT8" s="137">
        <f t="shared" si="2"/>
        <v>0</v>
      </c>
      <c r="AU8" s="137">
        <f t="shared" si="2"/>
        <v>0</v>
      </c>
      <c r="AV8" s="137">
        <f t="shared" si="2"/>
        <v>0</v>
      </c>
      <c r="AW8" s="137">
        <f t="shared" si="2"/>
        <v>3.18</v>
      </c>
      <c r="AX8" s="137">
        <f t="shared" si="2"/>
        <v>0</v>
      </c>
      <c r="AY8" s="137">
        <f t="shared" si="2"/>
        <v>0</v>
      </c>
      <c r="AZ8" s="137">
        <f t="shared" si="2"/>
        <v>0</v>
      </c>
      <c r="BA8" s="137">
        <f t="shared" si="2"/>
        <v>0.68</v>
      </c>
      <c r="BB8" s="137">
        <f t="shared" si="2"/>
        <v>0</v>
      </c>
      <c r="BC8" s="137">
        <f t="shared" si="2"/>
        <v>54.72</v>
      </c>
      <c r="BD8" s="137">
        <f t="shared" si="2"/>
        <v>0</v>
      </c>
      <c r="BE8" s="137">
        <f t="shared" si="2"/>
        <v>0</v>
      </c>
      <c r="BF8" s="137">
        <f t="shared" si="2"/>
        <v>0</v>
      </c>
      <c r="BG8" s="137">
        <f t="shared" si="2"/>
        <v>0</v>
      </c>
      <c r="BH8" s="137">
        <f t="shared" si="2"/>
        <v>102</v>
      </c>
      <c r="BI8" s="137">
        <f t="shared" si="2"/>
        <v>0</v>
      </c>
      <c r="BJ8" s="137">
        <f t="shared" si="2"/>
        <v>0</v>
      </c>
      <c r="BK8" s="137">
        <f t="shared" si="2"/>
        <v>0</v>
      </c>
      <c r="BL8" s="137">
        <f t="shared" si="2"/>
        <v>0</v>
      </c>
      <c r="BM8" s="137">
        <f t="shared" si="2"/>
        <v>0</v>
      </c>
      <c r="BN8" s="137">
        <f t="shared" si="2"/>
        <v>0</v>
      </c>
      <c r="BO8" s="137">
        <f t="shared" si="2"/>
        <v>0</v>
      </c>
      <c r="BP8" s="137">
        <f t="shared" si="2"/>
        <v>0</v>
      </c>
      <c r="BQ8" s="137">
        <f t="shared" si="2"/>
        <v>0</v>
      </c>
      <c r="BR8" s="137">
        <f t="shared" ref="BR8:CA8" si="3">SUM(BR9:BR14)</f>
        <v>0</v>
      </c>
      <c r="BS8" s="137">
        <f t="shared" si="3"/>
        <v>0</v>
      </c>
      <c r="BT8" s="137">
        <f t="shared" si="3"/>
        <v>0</v>
      </c>
      <c r="BU8" s="137">
        <f t="shared" si="3"/>
        <v>0</v>
      </c>
      <c r="BV8" s="137">
        <f t="shared" si="3"/>
        <v>0</v>
      </c>
      <c r="BW8" s="137">
        <f t="shared" si="3"/>
        <v>0</v>
      </c>
      <c r="BX8" s="137">
        <f t="shared" si="3"/>
        <v>0</v>
      </c>
      <c r="BY8" s="137">
        <f t="shared" si="3"/>
        <v>0</v>
      </c>
      <c r="BZ8" s="137">
        <f t="shared" si="3"/>
        <v>0</v>
      </c>
      <c r="CA8" s="137">
        <f t="shared" si="3"/>
        <v>0</v>
      </c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70"/>
      <c r="CM8" s="70"/>
      <c r="CN8" s="70"/>
      <c r="CO8" s="70"/>
      <c r="CP8" s="70"/>
      <c r="CQ8" s="70"/>
      <c r="CR8" s="70"/>
      <c r="CS8" s="70"/>
      <c r="CT8" s="70"/>
      <c r="CU8" s="70"/>
      <c r="CV8" s="70"/>
      <c r="CW8" s="70"/>
      <c r="CX8" s="70"/>
      <c r="CY8" s="70"/>
      <c r="CZ8" s="70"/>
      <c r="DA8" s="70"/>
      <c r="DB8" s="70"/>
      <c r="DC8" s="70"/>
      <c r="DD8" s="70"/>
      <c r="DE8" s="70"/>
    </row>
    <row r="9" spans="1:110" s="48" customFormat="1" ht="20.100000000000001" customHeight="1">
      <c r="A9" s="136" t="s">
        <v>319</v>
      </c>
      <c r="B9" s="136" t="s">
        <v>320</v>
      </c>
      <c r="C9" s="57" t="s">
        <v>76</v>
      </c>
      <c r="D9" s="57" t="s">
        <v>77</v>
      </c>
      <c r="E9" s="137">
        <f>F9+P9+AR9</f>
        <v>139.18</v>
      </c>
      <c r="F9" s="137">
        <f>SUM(G9:O9)</f>
        <v>139.18</v>
      </c>
      <c r="G9" s="137"/>
      <c r="H9" s="137"/>
      <c r="I9" s="137"/>
      <c r="K9" s="70"/>
      <c r="L9" s="70"/>
      <c r="M9" s="70">
        <v>139.18</v>
      </c>
      <c r="N9" s="70"/>
      <c r="O9" s="70"/>
      <c r="P9" s="70">
        <f>SUM(Q9:AQ9)</f>
        <v>0</v>
      </c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>
        <f>SUM(AS9:BH9)</f>
        <v>0</v>
      </c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70"/>
      <c r="BX9" s="70"/>
      <c r="BY9" s="70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70"/>
      <c r="CM9" s="70"/>
      <c r="CN9" s="70"/>
      <c r="CO9" s="70"/>
      <c r="CP9" s="70"/>
      <c r="CQ9" s="70"/>
      <c r="CR9" s="70"/>
      <c r="CS9" s="70"/>
      <c r="CT9" s="70"/>
      <c r="CU9" s="70"/>
      <c r="CV9" s="70"/>
      <c r="CW9" s="70"/>
      <c r="CX9" s="70"/>
      <c r="CY9" s="70"/>
      <c r="CZ9" s="70"/>
      <c r="DA9" s="70"/>
      <c r="DB9" s="70"/>
      <c r="DC9" s="70"/>
      <c r="DD9" s="70"/>
      <c r="DE9" s="70"/>
    </row>
    <row r="10" spans="1:110" ht="20.100000000000001" customHeight="1">
      <c r="A10" s="136" t="s">
        <v>317</v>
      </c>
      <c r="B10" s="136" t="s">
        <v>318</v>
      </c>
      <c r="C10" s="57" t="s">
        <v>79</v>
      </c>
      <c r="D10" s="57" t="s">
        <v>80</v>
      </c>
      <c r="E10" s="137">
        <f t="shared" ref="E10:E14" si="4">F10+P10+AR10</f>
        <v>33.18</v>
      </c>
      <c r="F10" s="137">
        <f t="shared" ref="F10:F14" si="5">SUM(G10:O10)</f>
        <v>33.18</v>
      </c>
      <c r="G10" s="137"/>
      <c r="H10" s="137"/>
      <c r="I10" s="137"/>
      <c r="J10" s="70">
        <v>33.18</v>
      </c>
      <c r="K10" s="70"/>
      <c r="L10" s="70"/>
      <c r="M10" s="70"/>
      <c r="N10" s="70"/>
      <c r="O10" s="70"/>
      <c r="P10" s="70">
        <f t="shared" ref="P10:P14" si="6">SUM(Q10:AQ10)</f>
        <v>0</v>
      </c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>
        <f t="shared" ref="AR10:AR14" si="7">SUM(AS10:BH10)</f>
        <v>0</v>
      </c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  <c r="CB10" s="70"/>
      <c r="CC10" s="70"/>
      <c r="CD10" s="70"/>
      <c r="CE10" s="70"/>
      <c r="CF10" s="70"/>
      <c r="CG10" s="70"/>
      <c r="CH10" s="70"/>
      <c r="CI10" s="70"/>
      <c r="CJ10" s="70"/>
      <c r="CK10" s="70"/>
      <c r="CL10" s="70"/>
      <c r="CM10" s="70"/>
      <c r="CN10" s="70"/>
      <c r="CO10" s="70"/>
      <c r="CP10" s="70"/>
      <c r="CQ10" s="70"/>
      <c r="CR10" s="70"/>
      <c r="CS10" s="70"/>
      <c r="CT10" s="70"/>
      <c r="CU10" s="70"/>
      <c r="CV10" s="70"/>
      <c r="CW10" s="70"/>
      <c r="CX10" s="70"/>
      <c r="CY10" s="70"/>
      <c r="CZ10" s="70"/>
      <c r="DA10" s="70"/>
      <c r="DB10" s="70"/>
      <c r="DC10" s="70"/>
      <c r="DD10" s="70"/>
      <c r="DE10" s="70"/>
    </row>
    <row r="11" spans="1:110" ht="20.100000000000001" customHeight="1">
      <c r="A11" s="136" t="s">
        <v>317</v>
      </c>
      <c r="B11" s="136" t="s">
        <v>318</v>
      </c>
      <c r="C11" s="57" t="s">
        <v>81</v>
      </c>
      <c r="D11" s="57" t="s">
        <v>82</v>
      </c>
      <c r="E11" s="137">
        <f t="shared" si="4"/>
        <v>18.97</v>
      </c>
      <c r="F11" s="137">
        <f t="shared" si="5"/>
        <v>18.97</v>
      </c>
      <c r="G11" s="137"/>
      <c r="H11" s="137"/>
      <c r="I11" s="137"/>
      <c r="J11" s="70">
        <v>18.97</v>
      </c>
      <c r="K11" s="70"/>
      <c r="L11" s="70"/>
      <c r="M11" s="70"/>
      <c r="N11" s="70"/>
      <c r="O11" s="70"/>
      <c r="P11" s="70">
        <f t="shared" si="6"/>
        <v>0</v>
      </c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>
        <f t="shared" si="7"/>
        <v>0</v>
      </c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70"/>
      <c r="CA11" s="70"/>
      <c r="CB11" s="70"/>
      <c r="CC11" s="70"/>
      <c r="CD11" s="70"/>
      <c r="CE11" s="70"/>
      <c r="CF11" s="70"/>
      <c r="CG11" s="70"/>
      <c r="CH11" s="70"/>
      <c r="CI11" s="70"/>
      <c r="CJ11" s="70"/>
      <c r="CK11" s="70"/>
      <c r="CL11" s="70"/>
      <c r="CM11" s="70"/>
      <c r="CN11" s="70"/>
      <c r="CO11" s="70"/>
      <c r="CP11" s="70"/>
      <c r="CQ11" s="70"/>
      <c r="CR11" s="70"/>
      <c r="CS11" s="70"/>
      <c r="CT11" s="70"/>
      <c r="CU11" s="70"/>
      <c r="CV11" s="70"/>
      <c r="CW11" s="70"/>
      <c r="CX11" s="70"/>
      <c r="CY11" s="70"/>
      <c r="CZ11" s="70"/>
      <c r="DA11" s="70"/>
      <c r="DB11" s="70"/>
      <c r="DC11" s="70"/>
      <c r="DD11" s="70"/>
      <c r="DE11" s="70"/>
    </row>
    <row r="12" spans="1:110" ht="20.100000000000001" customHeight="1">
      <c r="A12" s="136" t="s">
        <v>315</v>
      </c>
      <c r="B12" s="136" t="s">
        <v>316</v>
      </c>
      <c r="C12" s="57" t="s">
        <v>79</v>
      </c>
      <c r="D12" s="57" t="s">
        <v>86</v>
      </c>
      <c r="E12" s="137">
        <f t="shared" si="4"/>
        <v>973.77</v>
      </c>
      <c r="F12" s="137">
        <f t="shared" si="5"/>
        <v>753.51</v>
      </c>
      <c r="G12" s="137">
        <v>328.2</v>
      </c>
      <c r="H12" s="137">
        <v>201.31</v>
      </c>
      <c r="I12" s="137">
        <v>11.88</v>
      </c>
      <c r="J12" s="70">
        <v>10.53</v>
      </c>
      <c r="K12" s="70"/>
      <c r="L12" s="70">
        <v>201.59</v>
      </c>
      <c r="M12" s="70"/>
      <c r="N12" s="70"/>
      <c r="O12" s="70"/>
      <c r="P12" s="70">
        <f t="shared" si="6"/>
        <v>114.4</v>
      </c>
      <c r="Q12" s="70">
        <v>6</v>
      </c>
      <c r="R12" s="70">
        <v>6</v>
      </c>
      <c r="S12" s="70">
        <v>3</v>
      </c>
      <c r="T12" s="70"/>
      <c r="U12" s="70">
        <v>3</v>
      </c>
      <c r="V12" s="70">
        <v>11</v>
      </c>
      <c r="W12" s="70">
        <v>6</v>
      </c>
      <c r="X12" s="70"/>
      <c r="Y12" s="70">
        <v>4</v>
      </c>
      <c r="Z12" s="70">
        <v>9</v>
      </c>
      <c r="AA12" s="70"/>
      <c r="AB12" s="70">
        <v>7</v>
      </c>
      <c r="AC12" s="70">
        <v>1.4</v>
      </c>
      <c r="AD12" s="70">
        <v>6</v>
      </c>
      <c r="AE12" s="70">
        <v>4</v>
      </c>
      <c r="AF12" s="70">
        <v>30</v>
      </c>
      <c r="AG12" s="70"/>
      <c r="AH12" s="70"/>
      <c r="AI12" s="70"/>
      <c r="AJ12" s="70">
        <v>2</v>
      </c>
      <c r="AK12" s="70"/>
      <c r="AL12" s="70"/>
      <c r="AM12" s="70"/>
      <c r="AN12" s="70"/>
      <c r="AO12" s="70">
        <v>8</v>
      </c>
      <c r="AP12" s="70"/>
      <c r="AQ12" s="70">
        <v>8</v>
      </c>
      <c r="AR12" s="70">
        <f t="shared" si="7"/>
        <v>105.86</v>
      </c>
      <c r="AS12" s="70"/>
      <c r="AT12" s="70"/>
      <c r="AU12" s="70"/>
      <c r="AV12" s="70"/>
      <c r="AW12" s="70">
        <v>3.18</v>
      </c>
      <c r="AX12" s="70"/>
      <c r="AY12" s="70"/>
      <c r="AZ12" s="70"/>
      <c r="BA12" s="70">
        <v>0.68</v>
      </c>
      <c r="BB12" s="70"/>
      <c r="BC12" s="70"/>
      <c r="BD12" s="70"/>
      <c r="BE12" s="70"/>
      <c r="BF12" s="70"/>
      <c r="BG12" s="70"/>
      <c r="BH12" s="70">
        <v>102</v>
      </c>
      <c r="BI12" s="70"/>
      <c r="BJ12" s="70"/>
      <c r="BK12" s="70"/>
      <c r="BL12" s="70"/>
      <c r="BM12" s="70"/>
      <c r="BN12" s="70"/>
      <c r="BO12" s="70"/>
      <c r="BP12" s="70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70"/>
      <c r="CE12" s="70"/>
      <c r="CF12" s="70"/>
      <c r="CG12" s="70"/>
      <c r="CH12" s="70"/>
      <c r="CI12" s="70"/>
      <c r="CJ12" s="70"/>
      <c r="CK12" s="70"/>
      <c r="CL12" s="70"/>
      <c r="CM12" s="70"/>
      <c r="CN12" s="70"/>
      <c r="CO12" s="70"/>
      <c r="CP12" s="70"/>
      <c r="CQ12" s="70"/>
      <c r="CR12" s="70"/>
      <c r="CS12" s="70"/>
      <c r="CT12" s="70"/>
      <c r="CU12" s="70"/>
      <c r="CV12" s="70"/>
      <c r="CW12" s="70"/>
      <c r="CX12" s="70"/>
      <c r="CY12" s="70"/>
      <c r="CZ12" s="70"/>
      <c r="DA12" s="70"/>
      <c r="DB12" s="70"/>
      <c r="DC12" s="70"/>
      <c r="DD12" s="70"/>
      <c r="DE12" s="70"/>
    </row>
    <row r="13" spans="1:110" ht="20.100000000000001" customHeight="1">
      <c r="A13" s="136" t="s">
        <v>315</v>
      </c>
      <c r="B13" s="136" t="s">
        <v>316</v>
      </c>
      <c r="C13" s="136" t="s">
        <v>314</v>
      </c>
      <c r="D13" s="136" t="s">
        <v>322</v>
      </c>
      <c r="E13" s="137">
        <f t="shared" si="4"/>
        <v>160</v>
      </c>
      <c r="F13" s="137">
        <f t="shared" si="5"/>
        <v>0</v>
      </c>
      <c r="G13" s="137"/>
      <c r="H13" s="137"/>
      <c r="I13" s="137"/>
      <c r="J13" s="70"/>
      <c r="K13" s="70"/>
      <c r="L13" s="70"/>
      <c r="M13" s="70"/>
      <c r="N13" s="70"/>
      <c r="O13" s="70"/>
      <c r="P13" s="70">
        <f t="shared" si="6"/>
        <v>160</v>
      </c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>
        <v>160</v>
      </c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  <c r="BL13" s="70"/>
      <c r="BM13" s="70"/>
      <c r="BN13" s="70"/>
      <c r="BO13" s="70"/>
      <c r="BP13" s="70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70"/>
      <c r="CI13" s="70"/>
      <c r="CJ13" s="70"/>
      <c r="CK13" s="70"/>
      <c r="CL13" s="70"/>
      <c r="CM13" s="70"/>
      <c r="CN13" s="70"/>
      <c r="CO13" s="70"/>
      <c r="CP13" s="70"/>
      <c r="CQ13" s="70"/>
      <c r="CR13" s="70"/>
      <c r="CS13" s="70"/>
      <c r="CT13" s="70"/>
      <c r="CU13" s="70"/>
      <c r="CV13" s="70"/>
      <c r="CW13" s="70"/>
      <c r="CX13" s="70"/>
      <c r="CY13" s="70"/>
      <c r="CZ13" s="70"/>
      <c r="DA13" s="70"/>
      <c r="DB13" s="70"/>
      <c r="DC13" s="70"/>
      <c r="DD13" s="70"/>
      <c r="DE13" s="70"/>
    </row>
    <row r="14" spans="1:110" ht="20.100000000000001" customHeight="1">
      <c r="A14" s="136" t="s">
        <v>313</v>
      </c>
      <c r="B14" s="136" t="s">
        <v>314</v>
      </c>
      <c r="C14" s="57" t="s">
        <v>79</v>
      </c>
      <c r="D14" s="57" t="s">
        <v>87</v>
      </c>
      <c r="E14" s="137">
        <f t="shared" si="4"/>
        <v>54.72</v>
      </c>
      <c r="F14" s="137">
        <f t="shared" si="5"/>
        <v>0</v>
      </c>
      <c r="G14" s="137"/>
      <c r="H14" s="137"/>
      <c r="I14" s="137"/>
      <c r="J14" s="70"/>
      <c r="K14" s="70"/>
      <c r="L14" s="70"/>
      <c r="M14" s="70"/>
      <c r="N14" s="70"/>
      <c r="O14" s="70"/>
      <c r="P14" s="70">
        <f t="shared" si="6"/>
        <v>0</v>
      </c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>
        <f t="shared" si="7"/>
        <v>54.72</v>
      </c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>
        <v>54.72</v>
      </c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0"/>
      <c r="CU14" s="70"/>
      <c r="CV14" s="70"/>
      <c r="CW14" s="70"/>
      <c r="CX14" s="70"/>
      <c r="CY14" s="70"/>
      <c r="CZ14" s="70"/>
      <c r="DA14" s="70"/>
      <c r="DB14" s="70"/>
      <c r="DC14" s="70"/>
      <c r="DD14" s="70"/>
      <c r="DE14" s="70"/>
    </row>
    <row r="15" spans="1:110" ht="20.100000000000001" customHeight="1">
      <c r="A15" s="57"/>
      <c r="B15" s="57"/>
      <c r="C15" s="57"/>
      <c r="D15" s="57"/>
      <c r="E15" s="137"/>
      <c r="F15" s="137"/>
      <c r="G15" s="137"/>
      <c r="H15" s="137"/>
      <c r="I15" s="137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0"/>
      <c r="CW15" s="70"/>
      <c r="CX15" s="70"/>
      <c r="CY15" s="70"/>
      <c r="CZ15" s="70"/>
      <c r="DA15" s="70"/>
      <c r="DB15" s="70"/>
      <c r="DC15" s="70"/>
      <c r="DD15" s="70"/>
      <c r="DE15" s="70"/>
    </row>
    <row r="16" spans="1:110" ht="20.100000000000001" customHeight="1">
      <c r="A16" s="57"/>
      <c r="B16" s="57"/>
      <c r="C16" s="57"/>
      <c r="D16" s="57"/>
      <c r="E16" s="137"/>
      <c r="F16" s="137"/>
      <c r="G16" s="137"/>
      <c r="H16" s="137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A16" s="70"/>
      <c r="CB16" s="70"/>
      <c r="CC16" s="70"/>
      <c r="CD16" s="70"/>
      <c r="CE16" s="70"/>
      <c r="CF16" s="70"/>
      <c r="CG16" s="70"/>
      <c r="CH16" s="70"/>
      <c r="CI16" s="70"/>
      <c r="CJ16" s="70"/>
      <c r="CK16" s="70"/>
      <c r="CL16" s="70"/>
      <c r="CM16" s="70"/>
      <c r="CN16" s="70"/>
      <c r="CO16" s="70"/>
      <c r="CP16" s="70"/>
      <c r="CQ16" s="70"/>
      <c r="CR16" s="70"/>
      <c r="CS16" s="70"/>
      <c r="CT16" s="70"/>
      <c r="CU16" s="70"/>
      <c r="CV16" s="70"/>
      <c r="CW16" s="70"/>
      <c r="CX16" s="70"/>
      <c r="CY16" s="70"/>
      <c r="CZ16" s="70"/>
      <c r="DA16" s="70"/>
      <c r="DB16" s="70"/>
      <c r="DC16" s="70"/>
      <c r="DD16" s="70"/>
      <c r="DE16" s="70"/>
    </row>
    <row r="17" spans="1:109" ht="20.100000000000001" customHeight="1">
      <c r="A17" s="57"/>
      <c r="B17" s="57"/>
      <c r="C17" s="57"/>
      <c r="D17" s="57"/>
      <c r="E17" s="137"/>
      <c r="F17" s="137"/>
      <c r="G17" s="137"/>
      <c r="H17" s="137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0"/>
      <c r="CY17" s="70"/>
      <c r="CZ17" s="70"/>
      <c r="DA17" s="70"/>
      <c r="DB17" s="70"/>
      <c r="DC17" s="70"/>
      <c r="DD17" s="70"/>
      <c r="DE17" s="70"/>
    </row>
    <row r="18" spans="1:109" ht="20.100000000000001" customHeight="1">
      <c r="A18" s="57"/>
      <c r="B18" s="57"/>
      <c r="C18" s="57"/>
      <c r="D18" s="57"/>
      <c r="E18" s="58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</row>
    <row r="19" spans="1:109" ht="20.100000000000001" customHeight="1">
      <c r="A19" s="57"/>
      <c r="B19" s="57"/>
      <c r="C19" s="57"/>
      <c r="D19" s="57"/>
      <c r="E19" s="58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70"/>
      <c r="CF19" s="70"/>
      <c r="CG19" s="70"/>
      <c r="CH19" s="70"/>
      <c r="CI19" s="70"/>
      <c r="CJ19" s="70"/>
      <c r="CK19" s="70"/>
      <c r="CL19" s="70"/>
      <c r="CM19" s="70"/>
      <c r="CN19" s="70"/>
      <c r="CO19" s="70"/>
      <c r="CP19" s="70"/>
      <c r="CQ19" s="70"/>
      <c r="CR19" s="70"/>
      <c r="CS19" s="70"/>
      <c r="CT19" s="70"/>
      <c r="CU19" s="70"/>
      <c r="CV19" s="70"/>
      <c r="CW19" s="70"/>
      <c r="CX19" s="70"/>
      <c r="CY19" s="70"/>
      <c r="CZ19" s="70"/>
      <c r="DA19" s="70"/>
      <c r="DB19" s="70"/>
      <c r="DC19" s="70"/>
      <c r="DD19" s="70"/>
      <c r="DE19" s="70"/>
    </row>
    <row r="20" spans="1:109" ht="20.100000000000001" customHeight="1">
      <c r="A20" s="57"/>
      <c r="B20" s="57"/>
      <c r="C20" s="57"/>
      <c r="D20" s="57"/>
      <c r="E20" s="58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0"/>
      <c r="CI20" s="70"/>
      <c r="CJ20" s="70"/>
      <c r="CK20" s="70"/>
      <c r="CL20" s="70"/>
      <c r="CM20" s="70"/>
      <c r="CN20" s="70"/>
      <c r="CO20" s="70"/>
      <c r="CP20" s="70"/>
      <c r="CQ20" s="70"/>
      <c r="CR20" s="70"/>
      <c r="CS20" s="70"/>
      <c r="CT20" s="70"/>
      <c r="CU20" s="70"/>
      <c r="CV20" s="70"/>
      <c r="CW20" s="70"/>
      <c r="CX20" s="70"/>
      <c r="CY20" s="70"/>
      <c r="CZ20" s="70"/>
      <c r="DA20" s="70"/>
      <c r="DB20" s="70"/>
      <c r="DC20" s="70"/>
      <c r="DD20" s="70"/>
      <c r="DE20" s="70"/>
    </row>
    <row r="21" spans="1:109" ht="20.100000000000001" customHeight="1">
      <c r="A21" s="57"/>
      <c r="B21" s="57"/>
      <c r="C21" s="57"/>
      <c r="D21" s="57"/>
      <c r="E21" s="58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  <c r="DE21" s="70"/>
    </row>
    <row r="22" spans="1:109" ht="20.100000000000001" customHeight="1">
      <c r="A22" s="57"/>
      <c r="B22" s="57"/>
      <c r="C22" s="57"/>
      <c r="D22" s="57"/>
      <c r="E22" s="58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70"/>
      <c r="DD22" s="70"/>
      <c r="DE22" s="70"/>
    </row>
    <row r="23" spans="1:109" ht="20.100000000000001" customHeight="1">
      <c r="A23" s="49"/>
      <c r="B23" s="49"/>
      <c r="C23" s="49"/>
      <c r="D23" s="56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70"/>
      <c r="CA23" s="70"/>
      <c r="CB23" s="70"/>
      <c r="CC23" s="70"/>
      <c r="CD23" s="70"/>
      <c r="CE23" s="70"/>
      <c r="CF23" s="70"/>
      <c r="CG23" s="70"/>
      <c r="CH23" s="70"/>
      <c r="CI23" s="70"/>
      <c r="CJ23" s="70"/>
      <c r="CK23" s="70"/>
      <c r="CL23" s="70"/>
      <c r="CM23" s="70"/>
      <c r="CN23" s="70"/>
      <c r="CO23" s="70"/>
      <c r="CP23" s="70"/>
      <c r="CQ23" s="70"/>
      <c r="CR23" s="70"/>
      <c r="CS23" s="70"/>
      <c r="CT23" s="70"/>
      <c r="CU23" s="70"/>
      <c r="CV23" s="70"/>
      <c r="CW23" s="70"/>
      <c r="CX23" s="70"/>
      <c r="CY23" s="70"/>
      <c r="CZ23" s="70"/>
      <c r="DA23" s="70"/>
      <c r="DB23" s="70"/>
      <c r="DC23" s="70"/>
      <c r="DD23" s="70"/>
      <c r="DE23" s="70"/>
    </row>
    <row r="24" spans="1:109" ht="20.100000000000001" customHeight="1">
      <c r="A24" s="68"/>
      <c r="B24" s="68"/>
      <c r="C24" s="68"/>
      <c r="D24" s="68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70"/>
      <c r="BU24" s="70"/>
      <c r="BV24" s="70"/>
      <c r="BW24" s="70"/>
      <c r="BX24" s="70"/>
      <c r="BY24" s="70"/>
      <c r="BZ24" s="70"/>
      <c r="CA24" s="70"/>
      <c r="CB24" s="70"/>
      <c r="CC24" s="70"/>
      <c r="CD24" s="70"/>
      <c r="CE24" s="70"/>
      <c r="CF24" s="70"/>
      <c r="CG24" s="70"/>
      <c r="CH24" s="70"/>
      <c r="CI24" s="70"/>
      <c r="CJ24" s="70"/>
      <c r="CK24" s="70"/>
      <c r="CL24" s="70"/>
      <c r="CM24" s="70"/>
      <c r="CN24" s="70"/>
      <c r="CO24" s="70"/>
      <c r="CP24" s="70"/>
      <c r="CQ24" s="70"/>
      <c r="CR24" s="70"/>
      <c r="CS24" s="70"/>
      <c r="CT24" s="70"/>
      <c r="CU24" s="70"/>
      <c r="CV24" s="70"/>
      <c r="CW24" s="70"/>
      <c r="CX24" s="70"/>
      <c r="CY24" s="70"/>
      <c r="CZ24" s="70"/>
      <c r="DA24" s="70"/>
      <c r="DB24" s="70"/>
      <c r="DC24" s="70"/>
      <c r="DD24" s="70"/>
      <c r="DE24" s="70"/>
    </row>
    <row r="25" spans="1:109" ht="20.100000000000001" customHeight="1">
      <c r="A25" s="68"/>
      <c r="B25" s="68"/>
      <c r="C25" s="68"/>
      <c r="D25" s="68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0"/>
      <c r="DB25" s="70"/>
      <c r="DC25" s="70"/>
      <c r="DD25" s="70"/>
      <c r="DE25" s="70"/>
    </row>
    <row r="26" spans="1:109" ht="20.100000000000001" customHeight="1">
      <c r="A26" s="68"/>
      <c r="B26" s="68"/>
      <c r="C26" s="68"/>
      <c r="D26" s="68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  <c r="BL26" s="70"/>
      <c r="BM26" s="70"/>
      <c r="BN26" s="70"/>
      <c r="BO26" s="70"/>
      <c r="BP26" s="70"/>
      <c r="BQ26" s="70"/>
      <c r="BR26" s="70"/>
      <c r="BS26" s="70"/>
      <c r="BT26" s="70"/>
      <c r="BU26" s="70"/>
      <c r="BV26" s="70"/>
      <c r="BW26" s="70"/>
      <c r="BX26" s="70"/>
      <c r="BY26" s="70"/>
      <c r="BZ26" s="70"/>
      <c r="CA26" s="70"/>
      <c r="CB26" s="70"/>
      <c r="CC26" s="70"/>
      <c r="CD26" s="70"/>
      <c r="CE26" s="70"/>
      <c r="CF26" s="70"/>
      <c r="CG26" s="70"/>
      <c r="CH26" s="70"/>
      <c r="CI26" s="70"/>
      <c r="CJ26" s="70"/>
      <c r="CK26" s="70"/>
      <c r="CL26" s="70"/>
      <c r="CM26" s="70"/>
      <c r="CN26" s="70"/>
      <c r="CO26" s="70"/>
      <c r="CP26" s="70"/>
      <c r="CQ26" s="70"/>
      <c r="CR26" s="70"/>
      <c r="CS26" s="70"/>
      <c r="CT26" s="70"/>
      <c r="CU26" s="70"/>
      <c r="CV26" s="70"/>
      <c r="CW26" s="70"/>
      <c r="CX26" s="70"/>
      <c r="CY26" s="70"/>
      <c r="CZ26" s="70"/>
      <c r="DA26" s="70"/>
      <c r="DB26" s="70"/>
      <c r="DC26" s="70"/>
      <c r="DD26" s="70"/>
      <c r="DE26" s="70"/>
    </row>
    <row r="27" spans="1:109" ht="20.100000000000001" customHeight="1">
      <c r="A27" s="68"/>
      <c r="B27" s="68"/>
      <c r="C27" s="68"/>
      <c r="D27" s="68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70"/>
      <c r="CA27" s="70"/>
      <c r="CB27" s="70"/>
      <c r="CC27" s="70"/>
      <c r="CD27" s="70"/>
      <c r="CE27" s="70"/>
      <c r="CF27" s="70"/>
      <c r="CG27" s="70"/>
      <c r="CH27" s="70"/>
      <c r="CI27" s="70"/>
      <c r="CJ27" s="70"/>
      <c r="CK27" s="70"/>
      <c r="CL27" s="70"/>
      <c r="CM27" s="70"/>
      <c r="CN27" s="70"/>
      <c r="CO27" s="70"/>
      <c r="CP27" s="70"/>
      <c r="CQ27" s="70"/>
      <c r="CR27" s="70"/>
      <c r="CS27" s="70"/>
      <c r="CT27" s="70"/>
      <c r="CU27" s="70"/>
      <c r="CV27" s="70"/>
      <c r="CW27" s="70"/>
      <c r="CX27" s="70"/>
      <c r="CY27" s="70"/>
      <c r="CZ27" s="70"/>
      <c r="DA27" s="70"/>
      <c r="DB27" s="70"/>
      <c r="DC27" s="70"/>
      <c r="DD27" s="70"/>
      <c r="DE27" s="70"/>
    </row>
    <row r="28" spans="1:109" ht="20.100000000000001" customHeight="1">
      <c r="A28" s="68"/>
      <c r="B28" s="68"/>
      <c r="C28" s="68"/>
      <c r="D28" s="68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  <c r="BH28" s="70"/>
      <c r="BI28" s="70"/>
      <c r="BJ28" s="70"/>
      <c r="BK28" s="70"/>
      <c r="BL28" s="70"/>
      <c r="BM28" s="70"/>
      <c r="BN28" s="70"/>
      <c r="BO28" s="70"/>
      <c r="BP28" s="70"/>
      <c r="BQ28" s="70"/>
      <c r="BR28" s="70"/>
      <c r="BS28" s="70"/>
      <c r="BT28" s="70"/>
      <c r="BU28" s="70"/>
      <c r="BV28" s="70"/>
      <c r="BW28" s="70"/>
      <c r="BX28" s="70"/>
      <c r="BY28" s="70"/>
      <c r="BZ28" s="70"/>
      <c r="CA28" s="70"/>
      <c r="CB28" s="70"/>
      <c r="CC28" s="70"/>
      <c r="CD28" s="70"/>
      <c r="CE28" s="70"/>
      <c r="CF28" s="70"/>
      <c r="CG28" s="70"/>
      <c r="CH28" s="70"/>
      <c r="CI28" s="70"/>
      <c r="CJ28" s="70"/>
      <c r="CK28" s="70"/>
      <c r="CL28" s="70"/>
      <c r="CM28" s="70"/>
      <c r="CN28" s="70"/>
      <c r="CO28" s="70"/>
      <c r="CP28" s="70"/>
      <c r="CQ28" s="70"/>
      <c r="CR28" s="70"/>
      <c r="CS28" s="70"/>
      <c r="CT28" s="70"/>
      <c r="CU28" s="70"/>
      <c r="CV28" s="70"/>
      <c r="CW28" s="70"/>
      <c r="CX28" s="70"/>
      <c r="CY28" s="70"/>
      <c r="CZ28" s="70"/>
      <c r="DA28" s="70"/>
      <c r="DB28" s="70"/>
      <c r="DC28" s="70"/>
      <c r="DD28" s="70"/>
      <c r="DE28" s="70"/>
    </row>
    <row r="29" spans="1:109" ht="20.100000000000001" customHeight="1">
      <c r="A29" s="68"/>
      <c r="B29" s="68"/>
      <c r="C29" s="68"/>
      <c r="D29" s="68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  <c r="BH29" s="70"/>
      <c r="BI29" s="70"/>
      <c r="BJ29" s="70"/>
      <c r="BK29" s="70"/>
      <c r="BL29" s="70"/>
      <c r="BM29" s="70"/>
      <c r="BN29" s="70"/>
      <c r="BO29" s="70"/>
      <c r="BP29" s="70"/>
      <c r="BQ29" s="70"/>
      <c r="BR29" s="70"/>
      <c r="BS29" s="70"/>
      <c r="BT29" s="70"/>
      <c r="BU29" s="70"/>
      <c r="BV29" s="70"/>
      <c r="BW29" s="70"/>
      <c r="BX29" s="70"/>
      <c r="BY29" s="70"/>
      <c r="BZ29" s="70"/>
      <c r="CA29" s="70"/>
      <c r="CB29" s="70"/>
      <c r="CC29" s="70"/>
      <c r="CD29" s="70"/>
      <c r="CE29" s="70"/>
      <c r="CF29" s="70"/>
      <c r="CG29" s="70"/>
      <c r="CH29" s="70"/>
      <c r="CI29" s="70"/>
      <c r="CJ29" s="70"/>
      <c r="CK29" s="70"/>
      <c r="CL29" s="70"/>
      <c r="CM29" s="70"/>
      <c r="CN29" s="70"/>
      <c r="CO29" s="70"/>
      <c r="CP29" s="70"/>
      <c r="CQ29" s="70"/>
      <c r="CR29" s="70"/>
      <c r="CS29" s="70"/>
      <c r="CT29" s="70"/>
      <c r="CU29" s="70"/>
      <c r="CV29" s="70"/>
      <c r="CW29" s="70"/>
      <c r="CX29" s="70"/>
      <c r="CY29" s="70"/>
      <c r="CZ29" s="70"/>
      <c r="DA29" s="70"/>
      <c r="DB29" s="70"/>
      <c r="DC29" s="70"/>
      <c r="DD29" s="70"/>
      <c r="DE29" s="70"/>
    </row>
    <row r="30" spans="1:109" ht="20.100000000000001" customHeight="1">
      <c r="A30" s="68"/>
      <c r="B30" s="68"/>
      <c r="C30" s="68"/>
      <c r="D30" s="68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  <c r="BM30" s="70"/>
      <c r="BN30" s="70"/>
      <c r="BO30" s="70"/>
      <c r="BP30" s="70"/>
      <c r="BQ30" s="70"/>
      <c r="BR30" s="70"/>
      <c r="BS30" s="70"/>
      <c r="BT30" s="70"/>
      <c r="BU30" s="70"/>
      <c r="BV30" s="70"/>
      <c r="BW30" s="70"/>
      <c r="BX30" s="70"/>
      <c r="BY30" s="70"/>
      <c r="BZ30" s="70"/>
      <c r="CA30" s="70"/>
      <c r="CB30" s="70"/>
      <c r="CC30" s="70"/>
      <c r="CD30" s="70"/>
      <c r="CE30" s="70"/>
      <c r="CF30" s="70"/>
      <c r="CG30" s="70"/>
      <c r="CH30" s="70"/>
      <c r="CI30" s="70"/>
      <c r="CJ30" s="70"/>
      <c r="CK30" s="70"/>
      <c r="CL30" s="70"/>
      <c r="CM30" s="70"/>
      <c r="CN30" s="70"/>
      <c r="CO30" s="70"/>
      <c r="CP30" s="70"/>
      <c r="CQ30" s="70"/>
      <c r="CR30" s="70"/>
      <c r="CS30" s="70"/>
      <c r="CT30" s="70"/>
      <c r="CU30" s="70"/>
      <c r="CV30" s="70"/>
      <c r="CW30" s="70"/>
      <c r="CX30" s="70"/>
      <c r="CY30" s="70"/>
      <c r="CZ30" s="70"/>
      <c r="DA30" s="70"/>
      <c r="DB30" s="70"/>
      <c r="DC30" s="70"/>
      <c r="DD30" s="70"/>
      <c r="DE30" s="70"/>
    </row>
    <row r="31" spans="1:109" ht="20.100000000000001" customHeight="1">
      <c r="A31" s="68"/>
      <c r="B31" s="68"/>
      <c r="C31" s="68"/>
      <c r="D31" s="68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</row>
    <row r="32" spans="1:109" ht="20.100000000000001" customHeight="1">
      <c r="A32" s="68"/>
      <c r="B32" s="68"/>
      <c r="C32" s="68"/>
      <c r="D32" s="68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0"/>
      <c r="DB32" s="70"/>
      <c r="DC32" s="70"/>
      <c r="DD32" s="70"/>
      <c r="DE32" s="70"/>
    </row>
    <row r="33" spans="1:109" ht="20.100000000000001" customHeight="1">
      <c r="A33" s="68"/>
      <c r="B33" s="68"/>
      <c r="C33" s="68"/>
      <c r="D33" s="68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  <c r="BS33" s="70"/>
      <c r="BT33" s="70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0"/>
      <c r="DE33" s="70"/>
    </row>
    <row r="34" spans="1:109" ht="20.100000000000001" customHeight="1">
      <c r="A34" s="68"/>
      <c r="B34" s="68"/>
      <c r="C34" s="68"/>
      <c r="D34" s="68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70"/>
      <c r="BN34" s="70"/>
      <c r="BO34" s="70"/>
      <c r="BP34" s="70"/>
      <c r="BQ34" s="70"/>
      <c r="BR34" s="70"/>
      <c r="BS34" s="70"/>
      <c r="BT34" s="70"/>
      <c r="BU34" s="70"/>
      <c r="BV34" s="70"/>
      <c r="BW34" s="70"/>
      <c r="BX34" s="70"/>
      <c r="BY34" s="70"/>
      <c r="BZ34" s="70"/>
      <c r="CA34" s="70"/>
      <c r="CB34" s="70"/>
      <c r="CC34" s="70"/>
      <c r="CD34" s="70"/>
      <c r="CE34" s="70"/>
      <c r="CF34" s="70"/>
      <c r="CG34" s="70"/>
      <c r="CH34" s="70"/>
      <c r="CI34" s="70"/>
      <c r="CJ34" s="70"/>
      <c r="CK34" s="70"/>
      <c r="CL34" s="70"/>
      <c r="CM34" s="70"/>
      <c r="CN34" s="70"/>
      <c r="CO34" s="70"/>
      <c r="CP34" s="70"/>
      <c r="CQ34" s="70"/>
      <c r="CR34" s="70"/>
      <c r="CS34" s="70"/>
      <c r="CT34" s="70"/>
      <c r="CU34" s="70"/>
      <c r="CV34" s="70"/>
      <c r="CW34" s="70"/>
      <c r="CX34" s="70"/>
      <c r="CY34" s="70"/>
      <c r="CZ34" s="70"/>
      <c r="DA34" s="70"/>
      <c r="DB34" s="70"/>
      <c r="DC34" s="70"/>
      <c r="DD34" s="70"/>
      <c r="DE34" s="70"/>
    </row>
  </sheetData>
  <mergeCells count="119">
    <mergeCell ref="CY5:CY6"/>
    <mergeCell ref="CZ5:CZ6"/>
    <mergeCell ref="DA5:DA6"/>
    <mergeCell ref="DB5:DB6"/>
    <mergeCell ref="DC5:DC6"/>
    <mergeCell ref="DD5:DD6"/>
    <mergeCell ref="DE5:DE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D5:D6"/>
    <mergeCell ref="E4:E6"/>
    <mergeCell ref="F5:F6"/>
    <mergeCell ref="G5:G6"/>
    <mergeCell ref="H5:H6"/>
    <mergeCell ref="I5:I6"/>
    <mergeCell ref="J5:J6"/>
    <mergeCell ref="K5:K6"/>
    <mergeCell ref="L5:L6"/>
    <mergeCell ref="A2:DE2"/>
    <mergeCell ref="A3:H3"/>
    <mergeCell ref="A4:D4"/>
    <mergeCell ref="F4:O4"/>
    <mergeCell ref="P4:AQ4"/>
    <mergeCell ref="AR4:BH4"/>
    <mergeCell ref="BI4:BM4"/>
    <mergeCell ref="BN4:BP4"/>
    <mergeCell ref="BQ4:BS4"/>
    <mergeCell ref="BT4:BV4"/>
    <mergeCell ref="BW4:CG4"/>
    <mergeCell ref="CH4:CW4"/>
    <mergeCell ref="CX4:DE4"/>
  </mergeCells>
  <phoneticPr fontId="6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0" orientation="landscape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51"/>
  <sheetViews>
    <sheetView showGridLines="0" showZeros="0" workbookViewId="0">
      <selection activeCell="N22" sqref="N22"/>
    </sheetView>
  </sheetViews>
  <sheetFormatPr defaultColWidth="6.875" defaultRowHeight="12.75" customHeight="1"/>
  <cols>
    <col min="1" max="2" width="6" style="3" customWidth="1"/>
    <col min="3" max="3" width="47" style="3" customWidth="1"/>
    <col min="4" max="6" width="19.25" style="3" customWidth="1"/>
    <col min="7" max="7" width="6.5" style="3" customWidth="1"/>
    <col min="8" max="16384" width="6.875" style="3"/>
  </cols>
  <sheetData>
    <row r="1" spans="1:7" s="1" customFormat="1" ht="20.25" customHeight="1">
      <c r="A1" s="169"/>
      <c r="B1" s="169"/>
      <c r="C1" s="33"/>
      <c r="D1" s="32"/>
      <c r="E1" s="32"/>
      <c r="F1" s="5" t="s">
        <v>224</v>
      </c>
      <c r="G1" s="44"/>
    </row>
    <row r="2" spans="1:7" s="2" customFormat="1" ht="30" customHeight="1">
      <c r="A2" s="61" t="s">
        <v>225</v>
      </c>
      <c r="B2" s="61"/>
      <c r="C2" s="61"/>
      <c r="D2" s="61"/>
      <c r="E2" s="61"/>
      <c r="F2" s="61"/>
      <c r="G2" s="45"/>
    </row>
    <row r="3" spans="1:7" s="1" customFormat="1" ht="20.25" customHeight="1">
      <c r="A3" s="144" t="s">
        <v>2</v>
      </c>
      <c r="B3" s="162"/>
      <c r="C3" s="162"/>
      <c r="D3" s="162"/>
      <c r="E3" s="32"/>
      <c r="F3" s="7" t="s">
        <v>3</v>
      </c>
      <c r="G3" s="44"/>
    </row>
    <row r="4" spans="1:7" ht="20.100000000000001" customHeight="1">
      <c r="A4" s="62" t="s">
        <v>226</v>
      </c>
      <c r="B4" s="62"/>
      <c r="C4" s="63"/>
      <c r="D4" s="146" t="s">
        <v>90</v>
      </c>
      <c r="E4" s="146"/>
      <c r="F4" s="146"/>
      <c r="G4" s="46"/>
    </row>
    <row r="5" spans="1:7" ht="20.100000000000001" customHeight="1">
      <c r="A5" s="11" t="s">
        <v>61</v>
      </c>
      <c r="B5" s="12"/>
      <c r="C5" s="146" t="s">
        <v>227</v>
      </c>
      <c r="D5" s="146" t="s">
        <v>51</v>
      </c>
      <c r="E5" s="170" t="s">
        <v>228</v>
      </c>
      <c r="F5" s="171" t="s">
        <v>229</v>
      </c>
      <c r="G5" s="46"/>
    </row>
    <row r="6" spans="1:7" ht="33.75" customHeight="1">
      <c r="A6" s="64" t="s">
        <v>71</v>
      </c>
      <c r="B6" s="64" t="s">
        <v>72</v>
      </c>
      <c r="C6" s="146"/>
      <c r="D6" s="146"/>
      <c r="E6" s="170"/>
      <c r="F6" s="171"/>
      <c r="G6" s="46"/>
    </row>
    <row r="7" spans="1:7" s="48" customFormat="1" ht="20.100000000000001" customHeight="1">
      <c r="A7" s="39"/>
      <c r="B7" s="39"/>
      <c r="C7" s="51" t="s">
        <v>51</v>
      </c>
      <c r="D7" s="17">
        <f t="shared" ref="D7:F7" si="0">((SUM(D9:D15)+SUM(D17:D39)+SUM(D41:D51)))</f>
        <v>1219.82</v>
      </c>
      <c r="E7" s="17">
        <f t="shared" si="0"/>
        <v>0</v>
      </c>
      <c r="F7" s="17">
        <f t="shared" si="0"/>
        <v>1219.82</v>
      </c>
    </row>
    <row r="8" spans="1:7" s="48" customFormat="1" ht="20.100000000000001" customHeight="1">
      <c r="A8" s="39"/>
      <c r="B8" s="39"/>
      <c r="C8" s="39" t="s">
        <v>134</v>
      </c>
      <c r="D8" s="17">
        <f t="shared" ref="D8:F8" si="1">((SUM(D9:D15)))</f>
        <v>944.83999999999992</v>
      </c>
      <c r="E8" s="17">
        <f t="shared" si="1"/>
        <v>0</v>
      </c>
      <c r="F8" s="17">
        <f t="shared" si="1"/>
        <v>944.83999999999992</v>
      </c>
    </row>
    <row r="9" spans="1:7" ht="20.100000000000001" customHeight="1">
      <c r="A9" s="39" t="s">
        <v>230</v>
      </c>
      <c r="B9" s="39" t="s">
        <v>79</v>
      </c>
      <c r="C9" s="39" t="s">
        <v>231</v>
      </c>
      <c r="D9" s="17">
        <f>((SUM(E9:F9)))</f>
        <v>328.2</v>
      </c>
      <c r="E9" s="17"/>
      <c r="F9" s="17">
        <v>328.2</v>
      </c>
    </row>
    <row r="10" spans="1:7" ht="20.100000000000001" customHeight="1">
      <c r="A10" s="39" t="s">
        <v>230</v>
      </c>
      <c r="B10" s="39" t="s">
        <v>81</v>
      </c>
      <c r="C10" s="39" t="s">
        <v>232</v>
      </c>
      <c r="D10" s="17">
        <f t="shared" ref="D10:D15" si="2">((SUM(E10:F10)))</f>
        <v>201.31</v>
      </c>
      <c r="E10" s="17"/>
      <c r="F10" s="17">
        <v>201.31</v>
      </c>
    </row>
    <row r="11" spans="1:7" ht="20.100000000000001" customHeight="1">
      <c r="A11" s="39" t="s">
        <v>230</v>
      </c>
      <c r="B11" s="39" t="s">
        <v>233</v>
      </c>
      <c r="C11" s="39" t="s">
        <v>234</v>
      </c>
      <c r="D11" s="17">
        <f t="shared" si="2"/>
        <v>11.88</v>
      </c>
      <c r="E11" s="17"/>
      <c r="F11" s="17">
        <v>11.88</v>
      </c>
    </row>
    <row r="12" spans="1:7" ht="20.100000000000001" customHeight="1">
      <c r="A12" s="39" t="s">
        <v>230</v>
      </c>
      <c r="B12" s="39" t="s">
        <v>235</v>
      </c>
      <c r="C12" s="39" t="s">
        <v>236</v>
      </c>
      <c r="D12" s="17">
        <f t="shared" si="2"/>
        <v>62.68</v>
      </c>
      <c r="E12" s="17"/>
      <c r="F12" s="17">
        <v>62.68</v>
      </c>
    </row>
    <row r="13" spans="1:7" ht="20.100000000000001" customHeight="1">
      <c r="A13" s="39" t="s">
        <v>230</v>
      </c>
      <c r="B13" s="39" t="s">
        <v>237</v>
      </c>
      <c r="C13" s="39" t="s">
        <v>238</v>
      </c>
      <c r="D13" s="17">
        <f t="shared" si="2"/>
        <v>201.59</v>
      </c>
      <c r="E13" s="17"/>
      <c r="F13" s="17">
        <v>201.59</v>
      </c>
    </row>
    <row r="14" spans="1:7" ht="20.100000000000001" customHeight="1">
      <c r="A14" s="39" t="s">
        <v>230</v>
      </c>
      <c r="B14" s="39" t="s">
        <v>239</v>
      </c>
      <c r="C14" s="39" t="s">
        <v>240</v>
      </c>
      <c r="D14" s="17">
        <f t="shared" si="2"/>
        <v>139.18</v>
      </c>
      <c r="E14" s="17"/>
      <c r="F14" s="17">
        <v>139.18</v>
      </c>
    </row>
    <row r="15" spans="1:7" ht="20.100000000000001" customHeight="1">
      <c r="A15" s="39" t="s">
        <v>230</v>
      </c>
      <c r="B15" s="39" t="s">
        <v>241</v>
      </c>
      <c r="C15" s="39" t="s">
        <v>242</v>
      </c>
      <c r="D15" s="17">
        <f t="shared" si="2"/>
        <v>0</v>
      </c>
      <c r="E15" s="17"/>
      <c r="F15" s="17"/>
    </row>
    <row r="16" spans="1:7" ht="20.100000000000001" customHeight="1">
      <c r="A16" s="39"/>
      <c r="B16" s="39"/>
      <c r="C16" s="39" t="s">
        <v>135</v>
      </c>
      <c r="D16" s="17">
        <f>((SUM(D17:D39)))</f>
        <v>114.4</v>
      </c>
      <c r="E16" s="17">
        <f>((SUM(E17:E39)))</f>
        <v>0</v>
      </c>
      <c r="F16" s="17">
        <f t="shared" ref="F16" si="3">((SUM(F17:F39)))</f>
        <v>114.4</v>
      </c>
    </row>
    <row r="17" spans="1:6" ht="20.100000000000001" customHeight="1">
      <c r="A17" s="39" t="s">
        <v>243</v>
      </c>
      <c r="B17" s="39" t="s">
        <v>79</v>
      </c>
      <c r="C17" s="39" t="s">
        <v>244</v>
      </c>
      <c r="D17" s="17">
        <f t="shared" ref="D17:D39" si="4">((SUM(E17:F17)))</f>
        <v>6</v>
      </c>
      <c r="E17" s="17"/>
      <c r="F17" s="17">
        <v>6</v>
      </c>
    </row>
    <row r="18" spans="1:6" ht="20.100000000000001" customHeight="1">
      <c r="A18" s="39" t="s">
        <v>243</v>
      </c>
      <c r="B18" s="39" t="s">
        <v>81</v>
      </c>
      <c r="C18" s="39" t="s">
        <v>245</v>
      </c>
      <c r="D18" s="17">
        <f t="shared" si="4"/>
        <v>6</v>
      </c>
      <c r="E18" s="17"/>
      <c r="F18" s="17">
        <v>6</v>
      </c>
    </row>
    <row r="19" spans="1:6" ht="20.100000000000001" customHeight="1">
      <c r="A19" s="39" t="s">
        <v>243</v>
      </c>
      <c r="B19" s="39" t="s">
        <v>233</v>
      </c>
      <c r="C19" s="39" t="s">
        <v>246</v>
      </c>
      <c r="D19" s="17">
        <f t="shared" si="4"/>
        <v>3</v>
      </c>
      <c r="E19" s="17"/>
      <c r="F19" s="17">
        <v>3</v>
      </c>
    </row>
    <row r="20" spans="1:6" ht="20.100000000000001" customHeight="1">
      <c r="A20" s="39" t="s">
        <v>243</v>
      </c>
      <c r="B20" s="39" t="s">
        <v>235</v>
      </c>
      <c r="C20" s="39" t="s">
        <v>247</v>
      </c>
      <c r="D20" s="17">
        <f t="shared" si="4"/>
        <v>0</v>
      </c>
      <c r="E20" s="17"/>
      <c r="F20" s="17"/>
    </row>
    <row r="21" spans="1:6" ht="20.100000000000001" customHeight="1">
      <c r="A21" s="39" t="s">
        <v>243</v>
      </c>
      <c r="B21" s="39" t="s">
        <v>76</v>
      </c>
      <c r="C21" s="39" t="s">
        <v>248</v>
      </c>
      <c r="D21" s="17">
        <f t="shared" si="4"/>
        <v>3</v>
      </c>
      <c r="E21" s="17"/>
      <c r="F21" s="17">
        <v>3</v>
      </c>
    </row>
    <row r="22" spans="1:6" ht="20.100000000000001" customHeight="1">
      <c r="A22" s="39" t="s">
        <v>243</v>
      </c>
      <c r="B22" s="39" t="s">
        <v>249</v>
      </c>
      <c r="C22" s="39" t="s">
        <v>250</v>
      </c>
      <c r="D22" s="17">
        <f t="shared" si="4"/>
        <v>11</v>
      </c>
      <c r="E22" s="65"/>
      <c r="F22" s="17">
        <v>11</v>
      </c>
    </row>
    <row r="23" spans="1:6" ht="20.100000000000001" customHeight="1">
      <c r="A23" s="39" t="s">
        <v>243</v>
      </c>
      <c r="B23" s="39" t="s">
        <v>237</v>
      </c>
      <c r="C23" s="39" t="s">
        <v>251</v>
      </c>
      <c r="D23" s="17">
        <f t="shared" si="4"/>
        <v>6</v>
      </c>
      <c r="E23" s="65"/>
      <c r="F23" s="17">
        <v>6</v>
      </c>
    </row>
    <row r="24" spans="1:6" ht="20.100000000000001" customHeight="1">
      <c r="A24" s="39" t="s">
        <v>243</v>
      </c>
      <c r="B24" s="39" t="s">
        <v>252</v>
      </c>
      <c r="C24" s="39" t="s">
        <v>253</v>
      </c>
      <c r="D24" s="17">
        <f t="shared" si="4"/>
        <v>4</v>
      </c>
      <c r="E24" s="65"/>
      <c r="F24" s="17">
        <v>4</v>
      </c>
    </row>
    <row r="25" spans="1:6" ht="20.100000000000001" customHeight="1">
      <c r="A25" s="39" t="s">
        <v>243</v>
      </c>
      <c r="B25" s="39" t="s">
        <v>78</v>
      </c>
      <c r="C25" s="39" t="s">
        <v>254</v>
      </c>
      <c r="D25" s="17">
        <f t="shared" si="4"/>
        <v>9</v>
      </c>
      <c r="E25" s="65"/>
      <c r="F25" s="17">
        <v>9</v>
      </c>
    </row>
    <row r="26" spans="1:6" ht="20.100000000000001" customHeight="1">
      <c r="A26" s="39" t="s">
        <v>243</v>
      </c>
      <c r="B26" s="39" t="s">
        <v>255</v>
      </c>
      <c r="C26" s="39" t="s">
        <v>256</v>
      </c>
      <c r="D26" s="17">
        <f t="shared" si="4"/>
        <v>7</v>
      </c>
      <c r="E26" s="65"/>
      <c r="F26" s="17">
        <v>7</v>
      </c>
    </row>
    <row r="27" spans="1:6" ht="20.100000000000001" customHeight="1">
      <c r="A27" s="39" t="s">
        <v>243</v>
      </c>
      <c r="B27" s="39" t="s">
        <v>257</v>
      </c>
      <c r="C27" s="39" t="s">
        <v>258</v>
      </c>
      <c r="D27" s="17">
        <f t="shared" si="4"/>
        <v>1.4</v>
      </c>
      <c r="E27" s="65"/>
      <c r="F27" s="17">
        <v>1.4</v>
      </c>
    </row>
    <row r="28" spans="1:6" ht="20.100000000000001" customHeight="1">
      <c r="A28" s="39" t="s">
        <v>243</v>
      </c>
      <c r="B28" s="39" t="s">
        <v>259</v>
      </c>
      <c r="C28" s="39" t="s">
        <v>260</v>
      </c>
      <c r="D28" s="17">
        <f t="shared" si="4"/>
        <v>6</v>
      </c>
      <c r="E28" s="65"/>
      <c r="F28" s="17">
        <v>6</v>
      </c>
    </row>
    <row r="29" spans="1:6" ht="20.100000000000001" customHeight="1">
      <c r="A29" s="39" t="s">
        <v>243</v>
      </c>
      <c r="B29" s="39" t="s">
        <v>261</v>
      </c>
      <c r="C29" s="39" t="s">
        <v>262</v>
      </c>
      <c r="D29" s="17">
        <f t="shared" si="4"/>
        <v>4</v>
      </c>
      <c r="E29" s="65"/>
      <c r="F29" s="17">
        <v>4</v>
      </c>
    </row>
    <row r="30" spans="1:6" ht="20.100000000000001" customHeight="1">
      <c r="A30" s="39" t="s">
        <v>243</v>
      </c>
      <c r="B30" s="39" t="s">
        <v>263</v>
      </c>
      <c r="C30" s="39" t="s">
        <v>321</v>
      </c>
      <c r="D30" s="17">
        <f t="shared" si="4"/>
        <v>30</v>
      </c>
      <c r="E30" s="65"/>
      <c r="F30" s="17">
        <v>30</v>
      </c>
    </row>
    <row r="31" spans="1:6" ht="20.100000000000001" customHeight="1">
      <c r="A31" s="39" t="s">
        <v>243</v>
      </c>
      <c r="B31" s="39" t="s">
        <v>264</v>
      </c>
      <c r="C31" s="39" t="s">
        <v>265</v>
      </c>
      <c r="D31" s="17">
        <f t="shared" si="4"/>
        <v>0</v>
      </c>
      <c r="E31" s="65"/>
      <c r="F31" s="17"/>
    </row>
    <row r="32" spans="1:6" ht="20.100000000000001" customHeight="1">
      <c r="A32" s="39" t="s">
        <v>243</v>
      </c>
      <c r="B32" s="39" t="s">
        <v>266</v>
      </c>
      <c r="C32" s="39" t="s">
        <v>267</v>
      </c>
      <c r="D32" s="17">
        <f t="shared" si="4"/>
        <v>0</v>
      </c>
      <c r="E32" s="65"/>
      <c r="F32" s="17"/>
    </row>
    <row r="33" spans="1:6" ht="20.100000000000001" customHeight="1">
      <c r="A33" s="39" t="s">
        <v>243</v>
      </c>
      <c r="B33" s="39" t="s">
        <v>268</v>
      </c>
      <c r="C33" s="39" t="s">
        <v>269</v>
      </c>
      <c r="D33" s="17">
        <f t="shared" si="4"/>
        <v>2</v>
      </c>
      <c r="E33" s="65"/>
      <c r="F33" s="17">
        <v>2</v>
      </c>
    </row>
    <row r="34" spans="1:6" ht="20.100000000000001" customHeight="1">
      <c r="A34" s="39" t="s">
        <v>243</v>
      </c>
      <c r="B34" s="39" t="s">
        <v>270</v>
      </c>
      <c r="C34" s="39" t="s">
        <v>271</v>
      </c>
      <c r="D34" s="17">
        <f t="shared" si="4"/>
        <v>0</v>
      </c>
      <c r="E34" s="65"/>
      <c r="F34" s="17"/>
    </row>
    <row r="35" spans="1:6" ht="20.100000000000001" customHeight="1">
      <c r="A35" s="39" t="s">
        <v>243</v>
      </c>
      <c r="B35" s="39" t="s">
        <v>272</v>
      </c>
      <c r="C35" s="39" t="s">
        <v>273</v>
      </c>
      <c r="D35" s="17">
        <f t="shared" si="4"/>
        <v>0</v>
      </c>
      <c r="E35" s="65"/>
      <c r="F35" s="17"/>
    </row>
    <row r="36" spans="1:6" ht="20.100000000000001" customHeight="1">
      <c r="A36" s="39" t="s">
        <v>243</v>
      </c>
      <c r="B36" s="39" t="s">
        <v>274</v>
      </c>
      <c r="C36" s="39" t="s">
        <v>275</v>
      </c>
      <c r="D36" s="17">
        <f t="shared" si="4"/>
        <v>0</v>
      </c>
      <c r="E36" s="65"/>
      <c r="F36" s="17"/>
    </row>
    <row r="37" spans="1:6" ht="20.100000000000001" customHeight="1">
      <c r="A37" s="39" t="s">
        <v>243</v>
      </c>
      <c r="B37" s="39" t="s">
        <v>276</v>
      </c>
      <c r="C37" s="39" t="s">
        <v>277</v>
      </c>
      <c r="D37" s="17">
        <f t="shared" si="4"/>
        <v>8</v>
      </c>
      <c r="E37" s="65"/>
      <c r="F37" s="17">
        <v>8</v>
      </c>
    </row>
    <row r="38" spans="1:6" ht="20.100000000000001" customHeight="1">
      <c r="A38" s="39" t="s">
        <v>243</v>
      </c>
      <c r="B38" s="39" t="s">
        <v>278</v>
      </c>
      <c r="C38" s="39" t="s">
        <v>279</v>
      </c>
      <c r="D38" s="17">
        <f t="shared" si="4"/>
        <v>0</v>
      </c>
      <c r="E38" s="65"/>
      <c r="F38" s="17"/>
    </row>
    <row r="39" spans="1:6" ht="20.100000000000001" customHeight="1">
      <c r="A39" s="39" t="s">
        <v>243</v>
      </c>
      <c r="B39" s="39" t="s">
        <v>241</v>
      </c>
      <c r="C39" s="39" t="s">
        <v>280</v>
      </c>
      <c r="D39" s="17">
        <f t="shared" si="4"/>
        <v>8</v>
      </c>
      <c r="E39" s="65"/>
      <c r="F39" s="17">
        <v>8</v>
      </c>
    </row>
    <row r="40" spans="1:6" ht="20.100000000000001" customHeight="1">
      <c r="A40" s="39"/>
      <c r="B40" s="39"/>
      <c r="C40" s="39" t="s">
        <v>136</v>
      </c>
      <c r="D40" s="17">
        <f>((SUM(D41:D51)))</f>
        <v>160.57999999999998</v>
      </c>
      <c r="E40" s="17">
        <f>((SUM(E41:E51)))</f>
        <v>0</v>
      </c>
      <c r="F40" s="17">
        <f t="shared" ref="F40" si="5">((SUM(F41:F51)))</f>
        <v>160.57999999999998</v>
      </c>
    </row>
    <row r="41" spans="1:6" ht="20.100000000000001" customHeight="1">
      <c r="A41" s="39" t="s">
        <v>281</v>
      </c>
      <c r="B41" s="39" t="s">
        <v>79</v>
      </c>
      <c r="C41" s="39" t="s">
        <v>282</v>
      </c>
      <c r="D41" s="17">
        <f t="shared" ref="D41:D51" si="6">((SUM(E41:F41)))</f>
        <v>0</v>
      </c>
      <c r="E41" s="65"/>
      <c r="F41" s="17"/>
    </row>
    <row r="42" spans="1:6" ht="20.100000000000001" customHeight="1">
      <c r="A42" s="39" t="s">
        <v>281</v>
      </c>
      <c r="B42" s="39" t="s">
        <v>235</v>
      </c>
      <c r="C42" s="39" t="s">
        <v>283</v>
      </c>
      <c r="D42" s="17">
        <f t="shared" si="6"/>
        <v>0</v>
      </c>
      <c r="E42" s="65"/>
      <c r="F42" s="65"/>
    </row>
    <row r="43" spans="1:6" ht="20.100000000000001" customHeight="1">
      <c r="A43" s="39" t="s">
        <v>281</v>
      </c>
      <c r="B43" s="39" t="s">
        <v>76</v>
      </c>
      <c r="C43" s="39" t="s">
        <v>284</v>
      </c>
      <c r="D43" s="17">
        <f t="shared" si="6"/>
        <v>3.18</v>
      </c>
      <c r="E43" s="65"/>
      <c r="F43" s="17">
        <v>3.18</v>
      </c>
    </row>
    <row r="44" spans="1:6" ht="20.100000000000001" customHeight="1">
      <c r="A44" s="39" t="s">
        <v>281</v>
      </c>
      <c r="B44" s="39" t="s">
        <v>237</v>
      </c>
      <c r="C44" s="39" t="s">
        <v>285</v>
      </c>
      <c r="D44" s="17">
        <f t="shared" si="6"/>
        <v>0</v>
      </c>
      <c r="E44" s="65"/>
      <c r="F44" s="65"/>
    </row>
    <row r="45" spans="1:6" ht="20.100000000000001" customHeight="1">
      <c r="A45" s="39" t="s">
        <v>281</v>
      </c>
      <c r="B45" s="39" t="s">
        <v>239</v>
      </c>
      <c r="C45" s="39" t="s">
        <v>286</v>
      </c>
      <c r="D45" s="17">
        <f t="shared" si="6"/>
        <v>0</v>
      </c>
      <c r="E45" s="65"/>
      <c r="F45" s="65"/>
    </row>
    <row r="46" spans="1:6" ht="20.100000000000001" customHeight="1">
      <c r="A46" s="39" t="s">
        <v>281</v>
      </c>
      <c r="B46" s="39" t="s">
        <v>252</v>
      </c>
      <c r="C46" s="39" t="s">
        <v>287</v>
      </c>
      <c r="D46" s="17">
        <f t="shared" si="6"/>
        <v>0.68</v>
      </c>
      <c r="E46" s="65"/>
      <c r="F46" s="17">
        <v>0.68</v>
      </c>
    </row>
    <row r="47" spans="1:6" ht="20.100000000000001" customHeight="1">
      <c r="A47" s="39" t="s">
        <v>281</v>
      </c>
      <c r="B47" s="39" t="s">
        <v>78</v>
      </c>
      <c r="C47" s="39" t="s">
        <v>288</v>
      </c>
      <c r="D47" s="17">
        <f t="shared" si="6"/>
        <v>54.72</v>
      </c>
      <c r="E47" s="65"/>
      <c r="F47" s="17">
        <v>54.72</v>
      </c>
    </row>
    <row r="48" spans="1:6" ht="20.100000000000001" customHeight="1">
      <c r="A48" s="39" t="s">
        <v>281</v>
      </c>
      <c r="B48" s="39" t="s">
        <v>289</v>
      </c>
      <c r="C48" s="39" t="s">
        <v>290</v>
      </c>
      <c r="D48" s="17">
        <f t="shared" si="6"/>
        <v>0</v>
      </c>
      <c r="E48" s="65"/>
      <c r="F48" s="17"/>
    </row>
    <row r="49" spans="1:6" ht="20.100000000000001" customHeight="1">
      <c r="A49" s="39" t="s">
        <v>281</v>
      </c>
      <c r="B49" s="39" t="s">
        <v>255</v>
      </c>
      <c r="C49" s="39" t="s">
        <v>291</v>
      </c>
      <c r="D49" s="17">
        <f t="shared" si="6"/>
        <v>0</v>
      </c>
      <c r="E49" s="65"/>
      <c r="F49" s="65"/>
    </row>
    <row r="50" spans="1:6" ht="20.100000000000001" customHeight="1">
      <c r="A50" s="39" t="s">
        <v>281</v>
      </c>
      <c r="B50" s="39" t="s">
        <v>259</v>
      </c>
      <c r="C50" s="39" t="s">
        <v>292</v>
      </c>
      <c r="D50" s="17">
        <f t="shared" si="6"/>
        <v>0</v>
      </c>
      <c r="E50" s="65"/>
      <c r="F50" s="65"/>
    </row>
    <row r="51" spans="1:6" ht="20.100000000000001" customHeight="1">
      <c r="A51" s="39" t="s">
        <v>281</v>
      </c>
      <c r="B51" s="39" t="s">
        <v>241</v>
      </c>
      <c r="C51" s="39" t="s">
        <v>293</v>
      </c>
      <c r="D51" s="17">
        <f t="shared" si="6"/>
        <v>102</v>
      </c>
      <c r="E51" s="65"/>
      <c r="F51" s="17">
        <v>102</v>
      </c>
    </row>
  </sheetData>
  <mergeCells count="7">
    <mergeCell ref="A1:B1"/>
    <mergeCell ref="A3:D3"/>
    <mergeCell ref="D4:F4"/>
    <mergeCell ref="C5:C6"/>
    <mergeCell ref="D5:D6"/>
    <mergeCell ref="E5:E6"/>
    <mergeCell ref="F5:F6"/>
  </mergeCells>
  <phoneticPr fontId="6" type="noConversion"/>
  <dataValidations count="1">
    <dataValidation type="textLength" operator="equal" allowBlank="1" showInputMessage="1" showErrorMessage="1" sqref="E16:F16 E40:F40 D7:D51 E7:F8">
      <formula1>0</formula1>
    </dataValidation>
  </dataValidations>
  <printOptions horizontalCentered="1"/>
  <pageMargins left="0.74791666666666701" right="0.74791666666666701" top="0.9" bottom="0.72916666666666696" header="0.51180555555555596" footer="0.51180555555555596"/>
  <pageSetup paperSize="9" orientation="landscape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BP27"/>
  <sheetViews>
    <sheetView showGridLines="0" showZeros="0" workbookViewId="0">
      <selection activeCell="F18" sqref="F18"/>
    </sheetView>
  </sheetViews>
  <sheetFormatPr defaultColWidth="6.875" defaultRowHeight="12.75" customHeight="1"/>
  <cols>
    <col min="1" max="3" width="4.25" style="3" customWidth="1"/>
    <col min="4" max="4" width="8.125" style="3" customWidth="1"/>
    <col min="5" max="5" width="65.25" style="3" customWidth="1"/>
    <col min="6" max="6" width="14.75" style="3" customWidth="1"/>
    <col min="7" max="68" width="8" style="3" customWidth="1"/>
    <col min="69" max="16384" width="6.875" style="3"/>
  </cols>
  <sheetData>
    <row r="1" spans="1:68" s="1" customFormat="1" ht="20.25" customHeight="1">
      <c r="B1" s="4"/>
      <c r="C1" s="4"/>
      <c r="D1" s="4"/>
      <c r="E1" s="4"/>
      <c r="F1" s="54" t="s">
        <v>294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</row>
    <row r="2" spans="1:68" s="2" customFormat="1" ht="30" customHeight="1">
      <c r="A2" s="142" t="s">
        <v>295</v>
      </c>
      <c r="B2" s="142"/>
      <c r="C2" s="142"/>
      <c r="D2" s="142"/>
      <c r="E2" s="142"/>
      <c r="F2" s="142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</row>
    <row r="3" spans="1:68" s="1" customFormat="1" ht="20.25" customHeight="1">
      <c r="A3" s="144" t="s">
        <v>2</v>
      </c>
      <c r="B3" s="162"/>
      <c r="C3" s="162"/>
      <c r="D3" s="162"/>
      <c r="E3" s="162"/>
      <c r="F3" s="7" t="s">
        <v>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8" ht="20.100000000000001" customHeight="1">
      <c r="A4" s="11" t="s">
        <v>61</v>
      </c>
      <c r="B4" s="12"/>
      <c r="C4" s="13"/>
      <c r="D4" s="172" t="s">
        <v>62</v>
      </c>
      <c r="E4" s="150" t="s">
        <v>296</v>
      </c>
      <c r="F4" s="170" t="s">
        <v>64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</row>
    <row r="5" spans="1:68" ht="20.100000000000001" customHeight="1">
      <c r="A5" s="14" t="s">
        <v>71</v>
      </c>
      <c r="B5" s="15" t="s">
        <v>72</v>
      </c>
      <c r="C5" s="16" t="s">
        <v>73</v>
      </c>
      <c r="D5" s="172"/>
      <c r="E5" s="150"/>
      <c r="F5" s="170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</row>
    <row r="6" spans="1:68" s="48" customFormat="1" ht="21.6" customHeight="1">
      <c r="A6" s="39"/>
      <c r="B6" s="39"/>
      <c r="C6" s="39"/>
      <c r="D6" s="39"/>
      <c r="E6" s="51" t="s">
        <v>51</v>
      </c>
      <c r="F6" s="55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</row>
    <row r="7" spans="1:68" s="48" customFormat="1" ht="21.6" customHeight="1">
      <c r="A7" s="136" t="s">
        <v>83</v>
      </c>
      <c r="B7" s="136"/>
      <c r="C7" s="136"/>
      <c r="D7" s="71"/>
      <c r="E7" s="136" t="s">
        <v>84</v>
      </c>
      <c r="F7" s="55">
        <f>F8</f>
        <v>160</v>
      </c>
    </row>
    <row r="8" spans="1:68" ht="21.6" customHeight="1">
      <c r="A8" s="136"/>
      <c r="B8" s="136" t="s">
        <v>79</v>
      </c>
      <c r="C8" s="136"/>
      <c r="D8" s="58"/>
      <c r="E8" s="136" t="s">
        <v>85</v>
      </c>
      <c r="F8" s="55">
        <f>F9</f>
        <v>160</v>
      </c>
    </row>
    <row r="9" spans="1:68" ht="21.6" customHeight="1">
      <c r="A9" s="136"/>
      <c r="B9" s="136"/>
      <c r="C9" s="136" t="s">
        <v>81</v>
      </c>
      <c r="D9" s="58"/>
      <c r="E9" s="136" t="s">
        <v>322</v>
      </c>
      <c r="F9" s="55">
        <f>F10</f>
        <v>160</v>
      </c>
    </row>
    <row r="10" spans="1:68" ht="21.6" customHeight="1">
      <c r="A10" s="136"/>
      <c r="B10" s="136"/>
      <c r="C10" s="136"/>
      <c r="D10" s="136">
        <v>324301</v>
      </c>
      <c r="E10" s="136" t="s">
        <v>323</v>
      </c>
      <c r="F10" s="55">
        <f>SUM(F11:F22)</f>
        <v>160</v>
      </c>
    </row>
    <row r="11" spans="1:68" ht="21.6" customHeight="1">
      <c r="A11" s="136" t="s">
        <v>324</v>
      </c>
      <c r="B11" s="136" t="s">
        <v>325</v>
      </c>
      <c r="C11" s="136" t="s">
        <v>326</v>
      </c>
      <c r="D11" s="58"/>
      <c r="E11" s="136" t="s">
        <v>327</v>
      </c>
      <c r="F11" s="138">
        <v>50</v>
      </c>
    </row>
    <row r="12" spans="1:68" ht="21.6" customHeight="1">
      <c r="A12" s="136" t="s">
        <v>324</v>
      </c>
      <c r="B12" s="136" t="s">
        <v>325</v>
      </c>
      <c r="C12" s="136" t="s">
        <v>326</v>
      </c>
      <c r="D12" s="58"/>
      <c r="E12" s="136" t="s">
        <v>328</v>
      </c>
      <c r="F12" s="138">
        <v>15</v>
      </c>
    </row>
    <row r="13" spans="1:68" ht="21.6" customHeight="1">
      <c r="A13" s="136" t="s">
        <v>324</v>
      </c>
      <c r="B13" s="136" t="s">
        <v>325</v>
      </c>
      <c r="C13" s="136" t="s">
        <v>326</v>
      </c>
      <c r="D13" s="58"/>
      <c r="E13" s="136" t="s">
        <v>329</v>
      </c>
      <c r="F13" s="138">
        <v>15</v>
      </c>
    </row>
    <row r="14" spans="1:68" ht="21.6" customHeight="1">
      <c r="A14" s="136" t="s">
        <v>324</v>
      </c>
      <c r="B14" s="136" t="s">
        <v>325</v>
      </c>
      <c r="C14" s="136" t="s">
        <v>326</v>
      </c>
      <c r="D14" s="58"/>
      <c r="E14" s="136" t="s">
        <v>330</v>
      </c>
      <c r="F14" s="138">
        <v>15</v>
      </c>
    </row>
    <row r="15" spans="1:68" ht="21.6" customHeight="1">
      <c r="A15" s="136" t="s">
        <v>324</v>
      </c>
      <c r="B15" s="136" t="s">
        <v>325</v>
      </c>
      <c r="C15" s="136" t="s">
        <v>326</v>
      </c>
      <c r="D15" s="58"/>
      <c r="E15" s="136" t="s">
        <v>331</v>
      </c>
      <c r="F15" s="138">
        <v>5</v>
      </c>
    </row>
    <row r="16" spans="1:68" ht="21.6" customHeight="1">
      <c r="A16" s="136" t="s">
        <v>324</v>
      </c>
      <c r="B16" s="136" t="s">
        <v>325</v>
      </c>
      <c r="C16" s="136" t="s">
        <v>326</v>
      </c>
      <c r="D16" s="58"/>
      <c r="E16" s="136" t="s">
        <v>332</v>
      </c>
      <c r="F16" s="138">
        <v>5</v>
      </c>
    </row>
    <row r="17" spans="1:6" ht="21.6" customHeight="1">
      <c r="A17" s="136" t="s">
        <v>324</v>
      </c>
      <c r="B17" s="136" t="s">
        <v>325</v>
      </c>
      <c r="C17" s="136" t="s">
        <v>326</v>
      </c>
      <c r="D17" s="58"/>
      <c r="E17" s="136" t="s">
        <v>333</v>
      </c>
      <c r="F17" s="138">
        <v>15</v>
      </c>
    </row>
    <row r="18" spans="1:6" ht="21.6" customHeight="1">
      <c r="A18" s="136" t="s">
        <v>324</v>
      </c>
      <c r="B18" s="136" t="s">
        <v>325</v>
      </c>
      <c r="C18" s="136" t="s">
        <v>326</v>
      </c>
      <c r="D18" s="58"/>
      <c r="E18" s="136" t="s">
        <v>334</v>
      </c>
      <c r="F18" s="138">
        <v>20</v>
      </c>
    </row>
    <row r="19" spans="1:6" ht="21.6" customHeight="1">
      <c r="A19" s="136" t="s">
        <v>324</v>
      </c>
      <c r="B19" s="136" t="s">
        <v>325</v>
      </c>
      <c r="C19" s="136" t="s">
        <v>326</v>
      </c>
      <c r="D19" s="58"/>
      <c r="E19" s="136" t="s">
        <v>335</v>
      </c>
      <c r="F19" s="138">
        <v>5</v>
      </c>
    </row>
    <row r="20" spans="1:6" ht="21.6" customHeight="1">
      <c r="A20" s="136" t="s">
        <v>324</v>
      </c>
      <c r="B20" s="136" t="s">
        <v>325</v>
      </c>
      <c r="C20" s="136" t="s">
        <v>326</v>
      </c>
      <c r="D20" s="58"/>
      <c r="E20" s="136" t="s">
        <v>336</v>
      </c>
      <c r="F20" s="138">
        <v>5</v>
      </c>
    </row>
    <row r="21" spans="1:6" ht="21.6" customHeight="1">
      <c r="A21" s="136" t="s">
        <v>324</v>
      </c>
      <c r="B21" s="136" t="s">
        <v>325</v>
      </c>
      <c r="C21" s="136" t="s">
        <v>326</v>
      </c>
      <c r="D21" s="58"/>
      <c r="E21" s="136" t="s">
        <v>337</v>
      </c>
      <c r="F21" s="138">
        <v>5</v>
      </c>
    </row>
    <row r="22" spans="1:6" ht="21.6" customHeight="1">
      <c r="A22" s="136" t="s">
        <v>324</v>
      </c>
      <c r="B22" s="136" t="s">
        <v>325</v>
      </c>
      <c r="C22" s="136" t="s">
        <v>326</v>
      </c>
      <c r="D22" s="58"/>
      <c r="E22" s="136" t="s">
        <v>338</v>
      </c>
      <c r="F22" s="138">
        <v>5</v>
      </c>
    </row>
    <row r="23" spans="1:6" ht="21.6" customHeight="1">
      <c r="A23" s="39"/>
      <c r="B23" s="39"/>
      <c r="C23" s="39"/>
      <c r="D23" s="109"/>
      <c r="E23" s="56"/>
      <c r="F23" s="55"/>
    </row>
    <row r="24" spans="1:6" ht="21.6" customHeight="1">
      <c r="A24" s="39"/>
      <c r="B24" s="39"/>
      <c r="C24" s="39"/>
      <c r="D24" s="109"/>
      <c r="E24" s="56"/>
      <c r="F24" s="55"/>
    </row>
    <row r="25" spans="1:6" ht="21.6" customHeight="1">
      <c r="A25" s="39"/>
      <c r="B25" s="39"/>
      <c r="C25" s="39"/>
      <c r="D25" s="59"/>
      <c r="E25" s="60"/>
      <c r="F25" s="55"/>
    </row>
    <row r="26" spans="1:6" ht="21.6" customHeight="1">
      <c r="A26" s="39"/>
      <c r="B26" s="39"/>
      <c r="C26" s="39"/>
      <c r="D26" s="59"/>
      <c r="E26" s="60"/>
      <c r="F26" s="55"/>
    </row>
    <row r="27" spans="1:6" ht="21.6" customHeight="1">
      <c r="A27" s="39"/>
      <c r="B27" s="39"/>
      <c r="C27" s="39"/>
      <c r="D27" s="59"/>
      <c r="E27" s="60"/>
      <c r="F27" s="55"/>
    </row>
  </sheetData>
  <mergeCells count="5">
    <mergeCell ref="A2:F2"/>
    <mergeCell ref="A3:E3"/>
    <mergeCell ref="D4:D5"/>
    <mergeCell ref="E4:E5"/>
    <mergeCell ref="F4:F5"/>
  </mergeCells>
  <phoneticPr fontId="6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showGridLines="0" showZeros="0" workbookViewId="0">
      <selection activeCell="E28" sqref="E28"/>
    </sheetView>
  </sheetViews>
  <sheetFormatPr defaultColWidth="6.875" defaultRowHeight="12.75" customHeight="1"/>
  <cols>
    <col min="1" max="1" width="15.125" style="3" customWidth="1"/>
    <col min="2" max="2" width="43.125" style="3" customWidth="1"/>
    <col min="3" max="8" width="14.25" style="3" customWidth="1"/>
    <col min="9" max="9" width="6.5" style="3" customWidth="1"/>
    <col min="10" max="16384" width="6.875" style="3"/>
  </cols>
  <sheetData>
    <row r="1" spans="1:9" s="1" customFormat="1" ht="20.25" customHeight="1">
      <c r="A1" s="31"/>
      <c r="B1" s="32"/>
      <c r="C1" s="32"/>
      <c r="D1" s="32"/>
      <c r="E1" s="33"/>
      <c r="F1" s="32"/>
      <c r="G1" s="32"/>
      <c r="H1" s="5" t="s">
        <v>297</v>
      </c>
      <c r="I1" s="44"/>
    </row>
    <row r="2" spans="1:9" s="2" customFormat="1" ht="30" customHeight="1">
      <c r="A2" s="142" t="s">
        <v>298</v>
      </c>
      <c r="B2" s="142"/>
      <c r="C2" s="142"/>
      <c r="D2" s="142"/>
      <c r="E2" s="142"/>
      <c r="F2" s="142"/>
      <c r="G2" s="142"/>
      <c r="H2" s="142"/>
      <c r="I2" s="45"/>
    </row>
    <row r="3" spans="1:9" s="1" customFormat="1" ht="20.25" customHeight="1">
      <c r="A3" s="144" t="s">
        <v>2</v>
      </c>
      <c r="B3" s="162"/>
      <c r="C3" s="162"/>
      <c r="D3" s="162"/>
      <c r="E3" s="32"/>
      <c r="F3" s="32"/>
      <c r="G3" s="32"/>
      <c r="H3" s="7" t="s">
        <v>3</v>
      </c>
      <c r="I3" s="44"/>
    </row>
    <row r="4" spans="1:9" ht="20.100000000000001" customHeight="1">
      <c r="A4" s="150" t="s">
        <v>299</v>
      </c>
      <c r="B4" s="150" t="s">
        <v>300</v>
      </c>
      <c r="C4" s="170" t="s">
        <v>301</v>
      </c>
      <c r="D4" s="170"/>
      <c r="E4" s="170"/>
      <c r="F4" s="170"/>
      <c r="G4" s="170"/>
      <c r="H4" s="170"/>
      <c r="I4" s="46"/>
    </row>
    <row r="5" spans="1:9" ht="20.100000000000001" customHeight="1">
      <c r="A5" s="150"/>
      <c r="B5" s="150"/>
      <c r="C5" s="173" t="s">
        <v>51</v>
      </c>
      <c r="D5" s="175" t="s">
        <v>161</v>
      </c>
      <c r="E5" s="34" t="s">
        <v>302</v>
      </c>
      <c r="F5" s="35"/>
      <c r="G5" s="35"/>
      <c r="H5" s="176" t="s">
        <v>166</v>
      </c>
      <c r="I5" s="46"/>
    </row>
    <row r="6" spans="1:9" ht="33.75" customHeight="1">
      <c r="A6" s="151"/>
      <c r="B6" s="151"/>
      <c r="C6" s="174"/>
      <c r="D6" s="156"/>
      <c r="E6" s="36" t="s">
        <v>66</v>
      </c>
      <c r="F6" s="37" t="s">
        <v>303</v>
      </c>
      <c r="G6" s="38" t="s">
        <v>304</v>
      </c>
      <c r="H6" s="177"/>
      <c r="I6" s="46"/>
    </row>
    <row r="7" spans="1:9" ht="20.100000000000001" customHeight="1">
      <c r="A7" s="49"/>
      <c r="B7" s="51" t="s">
        <v>51</v>
      </c>
      <c r="C7" s="41">
        <f>((SUM(C8:C8)))</f>
        <v>30</v>
      </c>
      <c r="D7" s="41">
        <f t="shared" ref="D7:H7" si="0">((SUM(D8:D8)))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30</v>
      </c>
      <c r="I7" s="47"/>
    </row>
    <row r="8" spans="1:9" ht="20.100000000000001" customHeight="1">
      <c r="A8" s="52" t="s">
        <v>339</v>
      </c>
      <c r="B8" s="53" t="s">
        <v>2</v>
      </c>
      <c r="C8" s="40">
        <f>((SUM(D8:D8)+SUM(F8:H8)))</f>
        <v>30</v>
      </c>
      <c r="D8" s="40"/>
      <c r="E8" s="41">
        <f>((SUM(F8:G8)))</f>
        <v>0</v>
      </c>
      <c r="F8" s="40"/>
      <c r="G8" s="40"/>
      <c r="H8" s="40">
        <v>30</v>
      </c>
      <c r="I8" s="42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84" orientation="landscape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5"/>
  <sheetViews>
    <sheetView showGridLines="0" showZeros="0" workbookViewId="0">
      <selection activeCell="E14" sqref="E14"/>
    </sheetView>
  </sheetViews>
  <sheetFormatPr defaultColWidth="6.875" defaultRowHeight="12.75" customHeight="1"/>
  <cols>
    <col min="1" max="3" width="4.25" style="3" customWidth="1"/>
    <col min="4" max="4" width="9.125" style="3" customWidth="1"/>
    <col min="5" max="5" width="69.25" style="3" customWidth="1"/>
    <col min="6" max="8" width="13.625" style="3" customWidth="1"/>
    <col min="9" max="245" width="8" style="3" customWidth="1"/>
    <col min="246" max="16384" width="6.875" style="3"/>
  </cols>
  <sheetData>
    <row r="1" spans="1:245" s="1" customFormat="1" ht="20.25" customHeight="1">
      <c r="A1" s="178"/>
      <c r="B1" s="178"/>
      <c r="C1" s="178"/>
      <c r="D1" s="178"/>
      <c r="E1" s="4"/>
      <c r="F1" s="4"/>
      <c r="G1" s="4"/>
      <c r="H1" s="5" t="s">
        <v>305</v>
      </c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  <c r="DT1" s="28"/>
      <c r="DU1" s="28"/>
      <c r="DV1" s="28"/>
      <c r="DW1" s="28"/>
      <c r="DX1" s="28"/>
      <c r="DY1" s="28"/>
      <c r="DZ1" s="28"/>
      <c r="EA1" s="28"/>
      <c r="EB1" s="28"/>
      <c r="EC1" s="28"/>
      <c r="ED1" s="28"/>
      <c r="EE1" s="28"/>
      <c r="EF1" s="28"/>
      <c r="EG1" s="28"/>
      <c r="EH1" s="28"/>
      <c r="EI1" s="28"/>
      <c r="EJ1" s="28"/>
      <c r="EK1" s="28"/>
      <c r="EL1" s="28"/>
      <c r="EM1" s="28"/>
      <c r="EN1" s="28"/>
      <c r="EO1" s="28"/>
      <c r="EP1" s="28"/>
      <c r="EQ1" s="28"/>
      <c r="ER1" s="28"/>
      <c r="ES1" s="28"/>
      <c r="ET1" s="28"/>
      <c r="EU1" s="28"/>
      <c r="EV1" s="28"/>
      <c r="EW1" s="28"/>
      <c r="EX1" s="28"/>
      <c r="EY1" s="28"/>
      <c r="EZ1" s="28"/>
      <c r="FA1" s="28"/>
      <c r="FB1" s="28"/>
      <c r="FC1" s="28"/>
      <c r="FD1" s="28"/>
      <c r="FE1" s="28"/>
      <c r="FF1" s="28"/>
      <c r="FG1" s="28"/>
      <c r="FH1" s="28"/>
      <c r="FI1" s="28"/>
      <c r="FJ1" s="28"/>
      <c r="FK1" s="28"/>
      <c r="FL1" s="28"/>
      <c r="FM1" s="28"/>
      <c r="FN1" s="28"/>
      <c r="FO1" s="28"/>
      <c r="FP1" s="28"/>
      <c r="FQ1" s="28"/>
      <c r="FR1" s="28"/>
      <c r="FS1" s="28"/>
      <c r="FT1" s="28"/>
      <c r="FU1" s="28"/>
      <c r="FV1" s="28"/>
      <c r="FW1" s="28"/>
      <c r="FX1" s="28"/>
      <c r="FY1" s="28"/>
      <c r="FZ1" s="28"/>
      <c r="GA1" s="28"/>
      <c r="GB1" s="28"/>
      <c r="GC1" s="28"/>
      <c r="GD1" s="28"/>
      <c r="GE1" s="28"/>
      <c r="GF1" s="28"/>
      <c r="GG1" s="28"/>
      <c r="GH1" s="28"/>
      <c r="GI1" s="28"/>
      <c r="GJ1" s="28"/>
      <c r="GK1" s="28"/>
      <c r="GL1" s="28"/>
      <c r="GM1" s="28"/>
      <c r="GN1" s="28"/>
      <c r="GO1" s="28"/>
      <c r="GP1" s="28"/>
      <c r="GQ1" s="28"/>
      <c r="GR1" s="28"/>
      <c r="GS1" s="28"/>
      <c r="GT1" s="28"/>
      <c r="GU1" s="28"/>
      <c r="GV1" s="28"/>
      <c r="GW1" s="28"/>
      <c r="GX1" s="28"/>
      <c r="GY1" s="28"/>
      <c r="GZ1" s="28"/>
      <c r="HA1" s="28"/>
      <c r="HB1" s="28"/>
      <c r="HC1" s="28"/>
      <c r="HD1" s="28"/>
      <c r="HE1" s="28"/>
      <c r="HF1" s="28"/>
      <c r="HG1" s="28"/>
      <c r="HH1" s="28"/>
      <c r="HI1" s="28"/>
      <c r="HJ1" s="28"/>
      <c r="HK1" s="28"/>
      <c r="HL1" s="28"/>
      <c r="HM1" s="28"/>
      <c r="HN1" s="28"/>
      <c r="HO1" s="28"/>
      <c r="HP1" s="28"/>
      <c r="HQ1" s="28"/>
      <c r="HR1" s="28"/>
      <c r="HS1" s="28"/>
      <c r="HT1" s="28"/>
      <c r="HU1" s="28"/>
      <c r="HV1" s="28"/>
      <c r="HW1" s="28"/>
      <c r="HX1" s="28"/>
      <c r="HY1" s="28"/>
      <c r="HZ1" s="28"/>
      <c r="IA1" s="28"/>
      <c r="IB1" s="28"/>
      <c r="IC1" s="28"/>
      <c r="ID1" s="28"/>
      <c r="IE1" s="28"/>
      <c r="IF1" s="28"/>
      <c r="IG1" s="28"/>
      <c r="IH1" s="28"/>
      <c r="II1" s="28"/>
      <c r="IJ1" s="28"/>
      <c r="IK1" s="28"/>
    </row>
    <row r="2" spans="1:245" s="2" customFormat="1" ht="30" customHeight="1">
      <c r="A2" s="142" t="s">
        <v>306</v>
      </c>
      <c r="B2" s="142"/>
      <c r="C2" s="142"/>
      <c r="D2" s="142"/>
      <c r="E2" s="142"/>
      <c r="F2" s="142"/>
      <c r="G2" s="142"/>
      <c r="H2" s="142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29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29"/>
      <c r="FC2" s="29"/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29"/>
      <c r="FO2" s="29"/>
      <c r="FP2" s="29"/>
      <c r="FQ2" s="29"/>
      <c r="FR2" s="29"/>
      <c r="FS2" s="29"/>
      <c r="FT2" s="29"/>
      <c r="FU2" s="29"/>
      <c r="FV2" s="29"/>
      <c r="FW2" s="29"/>
      <c r="FX2" s="29"/>
      <c r="FY2" s="29"/>
      <c r="FZ2" s="29"/>
      <c r="GA2" s="29"/>
      <c r="GB2" s="29"/>
      <c r="GC2" s="29"/>
      <c r="GD2" s="29"/>
      <c r="GE2" s="29"/>
      <c r="GF2" s="29"/>
      <c r="GG2" s="29"/>
      <c r="GH2" s="29"/>
      <c r="GI2" s="29"/>
      <c r="GJ2" s="29"/>
      <c r="GK2" s="29"/>
      <c r="GL2" s="29"/>
      <c r="GM2" s="29"/>
      <c r="GN2" s="29"/>
      <c r="GO2" s="29"/>
      <c r="GP2" s="29"/>
      <c r="GQ2" s="29"/>
      <c r="GR2" s="29"/>
      <c r="GS2" s="29"/>
      <c r="GT2" s="29"/>
      <c r="GU2" s="29"/>
      <c r="GV2" s="29"/>
      <c r="GW2" s="29"/>
      <c r="GX2" s="29"/>
      <c r="GY2" s="29"/>
      <c r="GZ2" s="29"/>
      <c r="HA2" s="29"/>
      <c r="HB2" s="29"/>
      <c r="HC2" s="29"/>
      <c r="HD2" s="29"/>
      <c r="HE2" s="29"/>
      <c r="HF2" s="29"/>
      <c r="HG2" s="29"/>
      <c r="HH2" s="29"/>
      <c r="HI2" s="29"/>
      <c r="HJ2" s="29"/>
      <c r="HK2" s="29"/>
      <c r="HL2" s="29"/>
      <c r="HM2" s="29"/>
      <c r="HN2" s="29"/>
      <c r="HO2" s="29"/>
      <c r="HP2" s="29"/>
      <c r="HQ2" s="29"/>
      <c r="HR2" s="29"/>
      <c r="HS2" s="29"/>
      <c r="HT2" s="29"/>
      <c r="HU2" s="29"/>
      <c r="HV2" s="29"/>
      <c r="HW2" s="29"/>
      <c r="HX2" s="29"/>
      <c r="HY2" s="29"/>
      <c r="HZ2" s="29"/>
      <c r="IA2" s="29"/>
      <c r="IB2" s="29"/>
      <c r="IC2" s="29"/>
      <c r="ID2" s="29"/>
      <c r="IE2" s="29"/>
      <c r="IF2" s="29"/>
      <c r="IG2" s="29"/>
      <c r="IH2" s="29"/>
      <c r="II2" s="29"/>
      <c r="IJ2" s="29"/>
      <c r="IK2" s="29"/>
    </row>
    <row r="3" spans="1:245" s="1" customFormat="1" ht="20.25" customHeight="1">
      <c r="A3" s="144" t="s">
        <v>341</v>
      </c>
      <c r="B3" s="162"/>
      <c r="C3" s="162"/>
      <c r="D3" s="162"/>
      <c r="E3" s="162"/>
      <c r="F3" s="6"/>
      <c r="G3" s="6"/>
      <c r="H3" s="7" t="s">
        <v>3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</row>
    <row r="4" spans="1:245" ht="20.100000000000001" customHeight="1">
      <c r="A4" s="8" t="s">
        <v>50</v>
      </c>
      <c r="B4" s="8"/>
      <c r="C4" s="8"/>
      <c r="D4" s="9"/>
      <c r="E4" s="10"/>
      <c r="F4" s="170" t="s">
        <v>307</v>
      </c>
      <c r="G4" s="170"/>
      <c r="H4" s="170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  <c r="IH4" s="23"/>
      <c r="II4" s="23"/>
      <c r="IJ4" s="23"/>
      <c r="IK4" s="23"/>
    </row>
    <row r="5" spans="1:245" ht="20.100000000000001" customHeight="1">
      <c r="A5" s="11" t="s">
        <v>61</v>
      </c>
      <c r="B5" s="12"/>
      <c r="C5" s="13"/>
      <c r="D5" s="172" t="s">
        <v>62</v>
      </c>
      <c r="E5" s="150" t="s">
        <v>94</v>
      </c>
      <c r="F5" s="146" t="s">
        <v>51</v>
      </c>
      <c r="G5" s="146" t="s">
        <v>90</v>
      </c>
      <c r="H5" s="170" t="s">
        <v>91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23"/>
      <c r="HJ5" s="23"/>
      <c r="HK5" s="23"/>
      <c r="HL5" s="23"/>
      <c r="HM5" s="23"/>
      <c r="HN5" s="23"/>
      <c r="HO5" s="23"/>
      <c r="HP5" s="23"/>
      <c r="HQ5" s="23"/>
      <c r="HR5" s="23"/>
      <c r="HS5" s="23"/>
      <c r="HT5" s="23"/>
      <c r="HU5" s="23"/>
      <c r="HV5" s="23"/>
      <c r="HW5" s="23"/>
      <c r="HX5" s="23"/>
      <c r="HY5" s="23"/>
      <c r="HZ5" s="23"/>
      <c r="IA5" s="23"/>
      <c r="IB5" s="23"/>
      <c r="IC5" s="23"/>
      <c r="ID5" s="23"/>
      <c r="IE5" s="23"/>
      <c r="IF5" s="23"/>
      <c r="IG5" s="23"/>
      <c r="IH5" s="23"/>
      <c r="II5" s="23"/>
      <c r="IJ5" s="23"/>
      <c r="IK5" s="23"/>
    </row>
    <row r="6" spans="1:245" ht="20.100000000000001" customHeight="1">
      <c r="A6" s="14" t="s">
        <v>71</v>
      </c>
      <c r="B6" s="15" t="s">
        <v>72</v>
      </c>
      <c r="C6" s="16" t="s">
        <v>73</v>
      </c>
      <c r="D6" s="179"/>
      <c r="E6" s="151"/>
      <c r="F6" s="156"/>
      <c r="G6" s="156"/>
      <c r="H6" s="180"/>
      <c r="I6" s="30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3"/>
      <c r="HH6" s="23"/>
      <c r="HI6" s="23"/>
      <c r="HJ6" s="23"/>
      <c r="HK6" s="23"/>
      <c r="HL6" s="23"/>
      <c r="HM6" s="23"/>
      <c r="HN6" s="23"/>
      <c r="HO6" s="23"/>
      <c r="HP6" s="23"/>
      <c r="HQ6" s="23"/>
      <c r="HR6" s="23"/>
      <c r="HS6" s="23"/>
      <c r="HT6" s="23"/>
      <c r="HU6" s="23"/>
      <c r="HV6" s="23"/>
      <c r="HW6" s="23"/>
      <c r="HX6" s="23"/>
      <c r="HY6" s="23"/>
      <c r="HZ6" s="23"/>
      <c r="IA6" s="23"/>
      <c r="IB6" s="23"/>
      <c r="IC6" s="23"/>
      <c r="ID6" s="23"/>
      <c r="IE6" s="23"/>
      <c r="IF6" s="23"/>
      <c r="IG6" s="23"/>
      <c r="IH6" s="23"/>
      <c r="II6" s="23"/>
      <c r="IJ6" s="23"/>
      <c r="IK6" s="23"/>
    </row>
    <row r="7" spans="1:245" s="48" customFormat="1" ht="20.100000000000001" customHeight="1">
      <c r="A7" s="49"/>
      <c r="B7" s="49"/>
      <c r="C7" s="49"/>
      <c r="D7" s="49" t="s">
        <v>340</v>
      </c>
      <c r="E7" s="50" t="s">
        <v>2</v>
      </c>
      <c r="F7" s="17">
        <f>((SUM(G7:H7)))</f>
        <v>0</v>
      </c>
      <c r="G7" s="18"/>
      <c r="H7" s="17"/>
      <c r="I7" s="30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</row>
    <row r="8" spans="1:245" ht="20.100000000000001" customHeight="1">
      <c r="A8" s="19"/>
      <c r="B8" s="19"/>
      <c r="C8" s="19"/>
      <c r="D8" s="20"/>
      <c r="E8" s="20"/>
      <c r="F8" s="20"/>
      <c r="G8" s="20"/>
      <c r="H8" s="20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</row>
    <row r="9" spans="1:245" ht="20.100000000000001" customHeight="1">
      <c r="A9" s="19"/>
      <c r="B9" s="19"/>
      <c r="C9" s="19"/>
      <c r="D9" s="19"/>
      <c r="E9" s="19"/>
      <c r="F9" s="19"/>
      <c r="G9" s="19"/>
      <c r="H9" s="20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</row>
    <row r="10" spans="1:245" ht="20.100000000000001" customHeight="1">
      <c r="A10" s="19"/>
      <c r="B10" s="19"/>
      <c r="C10" s="19"/>
      <c r="D10" s="20"/>
      <c r="E10" s="20"/>
      <c r="F10" s="20"/>
      <c r="G10" s="20"/>
      <c r="H10" s="20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</row>
    <row r="11" spans="1:245" ht="20.100000000000001" customHeight="1">
      <c r="A11" s="19"/>
      <c r="B11" s="19"/>
      <c r="C11" s="19"/>
      <c r="D11" s="20"/>
      <c r="E11" s="20"/>
      <c r="F11" s="20"/>
      <c r="G11" s="20"/>
      <c r="H11" s="20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</row>
    <row r="12" spans="1:245" ht="20.100000000000001" customHeight="1">
      <c r="A12" s="19"/>
      <c r="B12" s="19"/>
      <c r="C12" s="19"/>
      <c r="D12" s="19"/>
      <c r="E12" s="19"/>
      <c r="F12" s="19"/>
      <c r="G12" s="19"/>
      <c r="H12" s="20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</row>
    <row r="13" spans="1:245" ht="20.100000000000001" customHeight="1">
      <c r="A13" s="19"/>
      <c r="B13" s="19"/>
      <c r="C13" s="19"/>
      <c r="D13" s="20"/>
      <c r="E13" s="20"/>
      <c r="F13" s="20"/>
      <c r="G13" s="20"/>
      <c r="H13" s="20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</row>
    <row r="14" spans="1:245" ht="20.100000000000001" customHeight="1">
      <c r="A14" s="19"/>
      <c r="B14" s="19"/>
      <c r="C14" s="19"/>
      <c r="D14" s="20"/>
      <c r="E14" s="20"/>
      <c r="F14" s="20"/>
      <c r="G14" s="20"/>
      <c r="H14" s="20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</row>
    <row r="15" spans="1:245" ht="20.100000000000001" customHeight="1">
      <c r="A15" s="19"/>
      <c r="B15" s="19"/>
      <c r="C15" s="19"/>
      <c r="D15" s="19"/>
      <c r="E15" s="19"/>
      <c r="F15" s="19"/>
      <c r="G15" s="19"/>
      <c r="H15" s="20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</row>
    <row r="16" spans="1:245" ht="20.100000000000001" customHeight="1">
      <c r="A16" s="19"/>
      <c r="B16" s="19"/>
      <c r="C16" s="19"/>
      <c r="D16" s="20"/>
      <c r="E16" s="20"/>
      <c r="F16" s="20"/>
      <c r="G16" s="20"/>
      <c r="H16" s="20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</row>
    <row r="17" spans="1:245" ht="20.100000000000001" customHeight="1">
      <c r="A17" s="19"/>
      <c r="B17" s="19"/>
      <c r="C17" s="19"/>
      <c r="D17" s="20"/>
      <c r="E17" s="20"/>
      <c r="F17" s="20"/>
      <c r="G17" s="20"/>
      <c r="H17" s="20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</row>
    <row r="18" spans="1:245" ht="20.100000000000001" customHeight="1">
      <c r="A18" s="19"/>
      <c r="B18" s="19"/>
      <c r="C18" s="19"/>
      <c r="D18" s="19"/>
      <c r="E18" s="19"/>
      <c r="F18" s="19"/>
      <c r="G18" s="19"/>
      <c r="H18" s="20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</row>
    <row r="19" spans="1:245" ht="20.100000000000001" customHeight="1">
      <c r="A19" s="19"/>
      <c r="B19" s="19"/>
      <c r="C19" s="19"/>
      <c r="D19" s="19"/>
      <c r="E19" s="21"/>
      <c r="F19" s="21"/>
      <c r="G19" s="21"/>
      <c r="H19" s="20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</row>
    <row r="20" spans="1:245" ht="20.100000000000001" customHeight="1">
      <c r="A20" s="19"/>
      <c r="B20" s="19"/>
      <c r="C20" s="19"/>
      <c r="D20" s="19"/>
      <c r="E20" s="21"/>
      <c r="F20" s="21"/>
      <c r="G20" s="21"/>
      <c r="H20" s="20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</row>
    <row r="21" spans="1:245" ht="20.100000000000001" customHeight="1">
      <c r="A21" s="19"/>
      <c r="B21" s="19"/>
      <c r="C21" s="19"/>
      <c r="D21" s="19"/>
      <c r="E21" s="19"/>
      <c r="F21" s="19"/>
      <c r="G21" s="19"/>
      <c r="H21" s="20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</row>
    <row r="22" spans="1:245" ht="20.100000000000001" customHeight="1">
      <c r="A22" s="19"/>
      <c r="B22" s="19"/>
      <c r="C22" s="19"/>
      <c r="D22" s="19"/>
      <c r="E22" s="22"/>
      <c r="F22" s="22"/>
      <c r="G22" s="22"/>
      <c r="H22" s="20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</row>
    <row r="23" spans="1:245" ht="20.100000000000001" customHeight="1">
      <c r="A23" s="23"/>
      <c r="B23" s="23"/>
      <c r="C23" s="23"/>
      <c r="D23" s="23"/>
      <c r="E23" s="24"/>
      <c r="F23" s="24"/>
      <c r="G23" s="24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</row>
    <row r="24" spans="1:245" ht="20.100000000000001" customHeight="1">
      <c r="A24" s="25"/>
      <c r="B24" s="25"/>
      <c r="C24" s="25"/>
      <c r="D24" s="25"/>
      <c r="E24" s="25"/>
      <c r="F24" s="25"/>
      <c r="G24" s="25"/>
      <c r="H24" s="26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7"/>
      <c r="IB24" s="27"/>
      <c r="IC24" s="27"/>
      <c r="ID24" s="27"/>
      <c r="IE24" s="27"/>
      <c r="IF24" s="27"/>
      <c r="IG24" s="27"/>
      <c r="IH24" s="27"/>
      <c r="II24" s="27"/>
      <c r="IJ24" s="27"/>
      <c r="IK24" s="27"/>
    </row>
    <row r="25" spans="1:245" ht="20.100000000000001" customHeight="1">
      <c r="A25" s="23"/>
      <c r="B25" s="23"/>
      <c r="C25" s="23"/>
      <c r="D25" s="23"/>
      <c r="E25" s="23"/>
      <c r="F25" s="23"/>
      <c r="G25" s="23"/>
      <c r="H25" s="26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  <c r="HI25" s="27"/>
      <c r="HJ25" s="27"/>
      <c r="HK25" s="27"/>
      <c r="HL25" s="27"/>
      <c r="HM25" s="27"/>
      <c r="HN25" s="27"/>
      <c r="HO25" s="27"/>
      <c r="HP25" s="27"/>
      <c r="HQ25" s="27"/>
      <c r="HR25" s="27"/>
      <c r="HS25" s="27"/>
      <c r="HT25" s="27"/>
      <c r="HU25" s="27"/>
      <c r="HV25" s="27"/>
      <c r="HW25" s="27"/>
      <c r="HX25" s="27"/>
      <c r="HY25" s="27"/>
      <c r="HZ25" s="27"/>
      <c r="IA25" s="27"/>
      <c r="IB25" s="27"/>
      <c r="IC25" s="27"/>
      <c r="ID25" s="27"/>
      <c r="IE25" s="27"/>
      <c r="IF25" s="27"/>
      <c r="IG25" s="27"/>
      <c r="IH25" s="27"/>
      <c r="II25" s="27"/>
      <c r="IJ25" s="27"/>
      <c r="IK25" s="27"/>
    </row>
    <row r="26" spans="1:245" ht="20.100000000000001" customHeight="1">
      <c r="A26" s="27"/>
      <c r="B26" s="27"/>
      <c r="C26" s="27"/>
      <c r="D26" s="27"/>
      <c r="E26" s="27"/>
      <c r="F26" s="23"/>
      <c r="G26" s="23"/>
      <c r="H26" s="26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  <c r="HI26" s="27"/>
      <c r="HJ26" s="27"/>
      <c r="HK26" s="27"/>
      <c r="HL26" s="27"/>
      <c r="HM26" s="27"/>
      <c r="HN26" s="27"/>
      <c r="HO26" s="27"/>
      <c r="HP26" s="27"/>
      <c r="HQ26" s="27"/>
      <c r="HR26" s="27"/>
      <c r="HS26" s="27"/>
      <c r="HT26" s="27"/>
      <c r="HU26" s="27"/>
      <c r="HV26" s="27"/>
      <c r="HW26" s="27"/>
      <c r="HX26" s="27"/>
      <c r="HY26" s="27"/>
      <c r="HZ26" s="27"/>
      <c r="IA26" s="27"/>
      <c r="IB26" s="27"/>
      <c r="IC26" s="27"/>
      <c r="ID26" s="27"/>
      <c r="IE26" s="27"/>
      <c r="IF26" s="27"/>
      <c r="IG26" s="27"/>
      <c r="IH26" s="27"/>
      <c r="II26" s="27"/>
      <c r="IJ26" s="27"/>
      <c r="IK26" s="27"/>
    </row>
    <row r="27" spans="1:245" ht="20.100000000000001" customHeight="1">
      <c r="A27" s="27"/>
      <c r="B27" s="27"/>
      <c r="C27" s="27"/>
      <c r="D27" s="27"/>
      <c r="E27" s="27"/>
      <c r="F27" s="23"/>
      <c r="G27" s="23"/>
      <c r="H27" s="26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  <c r="HI27" s="27"/>
      <c r="HJ27" s="27"/>
      <c r="HK27" s="27"/>
      <c r="HL27" s="27"/>
      <c r="HM27" s="27"/>
      <c r="HN27" s="27"/>
      <c r="HO27" s="27"/>
      <c r="HP27" s="27"/>
      <c r="HQ27" s="27"/>
      <c r="HR27" s="27"/>
      <c r="HS27" s="27"/>
      <c r="HT27" s="27"/>
      <c r="HU27" s="27"/>
      <c r="HV27" s="27"/>
      <c r="HW27" s="27"/>
      <c r="HX27" s="27"/>
      <c r="HY27" s="27"/>
      <c r="HZ27" s="27"/>
      <c r="IA27" s="27"/>
      <c r="IB27" s="27"/>
      <c r="IC27" s="27"/>
      <c r="ID27" s="27"/>
      <c r="IE27" s="27"/>
      <c r="IF27" s="27"/>
      <c r="IG27" s="27"/>
      <c r="IH27" s="27"/>
      <c r="II27" s="27"/>
      <c r="IJ27" s="27"/>
      <c r="IK27" s="27"/>
    </row>
    <row r="28" spans="1:245" ht="20.100000000000001" customHeight="1">
      <c r="A28" s="27"/>
      <c r="B28" s="27"/>
      <c r="C28" s="27"/>
      <c r="D28" s="27"/>
      <c r="E28" s="27"/>
      <c r="F28" s="23"/>
      <c r="G28" s="23"/>
      <c r="H28" s="26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  <c r="HI28" s="27"/>
      <c r="HJ28" s="27"/>
      <c r="HK28" s="27"/>
      <c r="HL28" s="27"/>
      <c r="HM28" s="27"/>
      <c r="HN28" s="27"/>
      <c r="HO28" s="27"/>
      <c r="HP28" s="27"/>
      <c r="HQ28" s="27"/>
      <c r="HR28" s="27"/>
      <c r="HS28" s="27"/>
      <c r="HT28" s="27"/>
      <c r="HU28" s="27"/>
      <c r="HV28" s="27"/>
      <c r="HW28" s="27"/>
      <c r="HX28" s="27"/>
      <c r="HY28" s="27"/>
      <c r="HZ28" s="27"/>
      <c r="IA28" s="27"/>
      <c r="IB28" s="27"/>
      <c r="IC28" s="27"/>
      <c r="ID28" s="27"/>
      <c r="IE28" s="27"/>
      <c r="IF28" s="27"/>
      <c r="IG28" s="27"/>
      <c r="IH28" s="27"/>
      <c r="II28" s="27"/>
      <c r="IJ28" s="27"/>
      <c r="IK28" s="27"/>
    </row>
    <row r="29" spans="1:245" ht="20.100000000000001" customHeight="1">
      <c r="A29" s="27"/>
      <c r="B29" s="27"/>
      <c r="C29" s="27"/>
      <c r="D29" s="27"/>
      <c r="E29" s="27"/>
      <c r="F29" s="23"/>
      <c r="G29" s="23"/>
      <c r="H29" s="26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7"/>
      <c r="IB29" s="27"/>
      <c r="IC29" s="27"/>
      <c r="ID29" s="27"/>
      <c r="IE29" s="27"/>
      <c r="IF29" s="27"/>
      <c r="IG29" s="27"/>
      <c r="IH29" s="27"/>
      <c r="II29" s="27"/>
      <c r="IJ29" s="27"/>
      <c r="IK29" s="27"/>
    </row>
    <row r="30" spans="1:245" ht="20.100000000000001" customHeight="1">
      <c r="A30" s="27"/>
      <c r="B30" s="27"/>
      <c r="C30" s="27"/>
      <c r="D30" s="27"/>
      <c r="E30" s="27"/>
      <c r="F30" s="23"/>
      <c r="G30" s="23"/>
      <c r="H30" s="26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</row>
    <row r="31" spans="1:245" ht="20.100000000000001" customHeight="1">
      <c r="A31" s="27"/>
      <c r="B31" s="27"/>
      <c r="C31" s="27"/>
      <c r="D31" s="27"/>
      <c r="E31" s="27"/>
      <c r="F31" s="23"/>
      <c r="G31" s="23"/>
      <c r="H31" s="26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  <c r="GV31" s="27"/>
      <c r="GW31" s="27"/>
      <c r="GX31" s="27"/>
      <c r="GY31" s="27"/>
      <c r="GZ31" s="27"/>
      <c r="HA31" s="27"/>
      <c r="HB31" s="27"/>
      <c r="HC31" s="27"/>
      <c r="HD31" s="27"/>
      <c r="HE31" s="27"/>
      <c r="HF31" s="27"/>
      <c r="HG31" s="27"/>
      <c r="HH31" s="27"/>
      <c r="HI31" s="27"/>
      <c r="HJ31" s="27"/>
      <c r="HK31" s="27"/>
      <c r="HL31" s="27"/>
      <c r="HM31" s="27"/>
      <c r="HN31" s="27"/>
      <c r="HO31" s="27"/>
      <c r="HP31" s="27"/>
      <c r="HQ31" s="27"/>
      <c r="HR31" s="27"/>
      <c r="HS31" s="27"/>
      <c r="HT31" s="27"/>
      <c r="HU31" s="27"/>
      <c r="HV31" s="27"/>
      <c r="HW31" s="27"/>
      <c r="HX31" s="27"/>
      <c r="HY31" s="27"/>
      <c r="HZ31" s="27"/>
      <c r="IA31" s="27"/>
      <c r="IB31" s="27"/>
      <c r="IC31" s="27"/>
      <c r="ID31" s="27"/>
      <c r="IE31" s="27"/>
      <c r="IF31" s="27"/>
      <c r="IG31" s="27"/>
      <c r="IH31" s="27"/>
      <c r="II31" s="27"/>
      <c r="IJ31" s="27"/>
      <c r="IK31" s="27"/>
    </row>
    <row r="32" spans="1:245" ht="20.100000000000001" customHeight="1">
      <c r="A32" s="27"/>
      <c r="B32" s="27"/>
      <c r="C32" s="27"/>
      <c r="D32" s="27"/>
      <c r="E32" s="27"/>
      <c r="F32" s="23"/>
      <c r="G32" s="23"/>
      <c r="H32" s="26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  <c r="HI32" s="27"/>
      <c r="HJ32" s="27"/>
      <c r="HK32" s="27"/>
      <c r="HL32" s="27"/>
      <c r="HM32" s="27"/>
      <c r="HN32" s="27"/>
      <c r="HO32" s="27"/>
      <c r="HP32" s="27"/>
      <c r="HQ32" s="27"/>
      <c r="HR32" s="27"/>
      <c r="HS32" s="27"/>
      <c r="HT32" s="27"/>
      <c r="HU32" s="27"/>
      <c r="HV32" s="27"/>
      <c r="HW32" s="27"/>
      <c r="HX32" s="27"/>
      <c r="HY32" s="27"/>
      <c r="HZ32" s="27"/>
      <c r="IA32" s="27"/>
      <c r="IB32" s="27"/>
      <c r="IC32" s="27"/>
      <c r="ID32" s="27"/>
      <c r="IE32" s="27"/>
      <c r="IF32" s="27"/>
      <c r="IG32" s="27"/>
      <c r="IH32" s="27"/>
      <c r="II32" s="27"/>
      <c r="IJ32" s="27"/>
      <c r="IK32" s="27"/>
    </row>
    <row r="33" spans="1:245" ht="20.100000000000001" customHeight="1">
      <c r="A33" s="27"/>
      <c r="B33" s="27"/>
      <c r="C33" s="27"/>
      <c r="D33" s="27"/>
      <c r="E33" s="27"/>
      <c r="F33" s="23"/>
      <c r="G33" s="23"/>
      <c r="H33" s="26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7"/>
      <c r="EH33" s="27"/>
      <c r="EI33" s="27"/>
      <c r="EJ33" s="27"/>
      <c r="EK33" s="27"/>
      <c r="EL33" s="27"/>
      <c r="EM33" s="27"/>
      <c r="EN33" s="27"/>
      <c r="EO33" s="27"/>
      <c r="EP33" s="27"/>
      <c r="EQ33" s="27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  <c r="FF33" s="27"/>
      <c r="FG33" s="27"/>
      <c r="FH33" s="27"/>
      <c r="FI33" s="27"/>
      <c r="FJ33" s="27"/>
      <c r="FK33" s="27"/>
      <c r="FL33" s="27"/>
      <c r="FM33" s="27"/>
      <c r="FN33" s="27"/>
      <c r="FO33" s="27"/>
      <c r="FP33" s="27"/>
      <c r="FQ33" s="27"/>
      <c r="FR33" s="27"/>
      <c r="FS33" s="27"/>
      <c r="FT33" s="27"/>
      <c r="FU33" s="27"/>
      <c r="FV33" s="27"/>
      <c r="FW33" s="27"/>
      <c r="FX33" s="27"/>
      <c r="FY33" s="27"/>
      <c r="FZ33" s="27"/>
      <c r="GA33" s="27"/>
      <c r="GB33" s="27"/>
      <c r="GC33" s="27"/>
      <c r="GD33" s="27"/>
      <c r="GE33" s="27"/>
      <c r="GF33" s="27"/>
      <c r="GG33" s="27"/>
      <c r="GH33" s="27"/>
      <c r="GI33" s="27"/>
      <c r="GJ33" s="27"/>
      <c r="GK33" s="27"/>
      <c r="GL33" s="27"/>
      <c r="GM33" s="27"/>
      <c r="GN33" s="27"/>
      <c r="GO33" s="27"/>
      <c r="GP33" s="27"/>
      <c r="GQ33" s="27"/>
      <c r="GR33" s="27"/>
      <c r="GS33" s="27"/>
      <c r="GT33" s="27"/>
      <c r="GU33" s="27"/>
      <c r="GV33" s="27"/>
      <c r="GW33" s="27"/>
      <c r="GX33" s="27"/>
      <c r="GY33" s="27"/>
      <c r="GZ33" s="27"/>
      <c r="HA33" s="27"/>
      <c r="HB33" s="27"/>
      <c r="HC33" s="27"/>
      <c r="HD33" s="27"/>
      <c r="HE33" s="27"/>
      <c r="HF33" s="27"/>
      <c r="HG33" s="27"/>
      <c r="HH33" s="27"/>
      <c r="HI33" s="27"/>
      <c r="HJ33" s="27"/>
      <c r="HK33" s="27"/>
      <c r="HL33" s="27"/>
      <c r="HM33" s="27"/>
      <c r="HN33" s="27"/>
      <c r="HO33" s="27"/>
      <c r="HP33" s="27"/>
      <c r="HQ33" s="27"/>
      <c r="HR33" s="27"/>
      <c r="HS33" s="27"/>
      <c r="HT33" s="27"/>
      <c r="HU33" s="27"/>
      <c r="HV33" s="27"/>
      <c r="HW33" s="27"/>
      <c r="HX33" s="27"/>
      <c r="HY33" s="27"/>
      <c r="HZ33" s="27"/>
      <c r="IA33" s="27"/>
      <c r="IB33" s="27"/>
      <c r="IC33" s="27"/>
      <c r="ID33" s="27"/>
      <c r="IE33" s="27"/>
      <c r="IF33" s="27"/>
      <c r="IG33" s="27"/>
      <c r="IH33" s="27"/>
      <c r="II33" s="27"/>
      <c r="IJ33" s="27"/>
      <c r="IK33" s="27"/>
    </row>
    <row r="34" spans="1:245" ht="20.100000000000001" customHeight="1">
      <c r="A34" s="27"/>
      <c r="B34" s="27"/>
      <c r="C34" s="27"/>
      <c r="D34" s="27"/>
      <c r="E34" s="27"/>
      <c r="F34" s="23"/>
      <c r="G34" s="23"/>
      <c r="H34" s="26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  <c r="HI34" s="27"/>
      <c r="HJ34" s="27"/>
      <c r="HK34" s="27"/>
      <c r="HL34" s="27"/>
      <c r="HM34" s="27"/>
      <c r="HN34" s="27"/>
      <c r="HO34" s="27"/>
      <c r="HP34" s="27"/>
      <c r="HQ34" s="27"/>
      <c r="HR34" s="27"/>
      <c r="HS34" s="27"/>
      <c r="HT34" s="27"/>
      <c r="HU34" s="27"/>
      <c r="HV34" s="27"/>
      <c r="HW34" s="27"/>
      <c r="HX34" s="27"/>
      <c r="HY34" s="27"/>
      <c r="HZ34" s="27"/>
      <c r="IA34" s="27"/>
      <c r="IB34" s="27"/>
      <c r="IC34" s="27"/>
      <c r="ID34" s="27"/>
      <c r="IE34" s="27"/>
      <c r="IF34" s="27"/>
      <c r="IG34" s="27"/>
      <c r="IH34" s="27"/>
      <c r="II34" s="27"/>
      <c r="IJ34" s="27"/>
      <c r="IK34" s="27"/>
    </row>
    <row r="35" spans="1:245" ht="20.100000000000001" customHeight="1">
      <c r="A35" s="27"/>
      <c r="B35" s="27"/>
      <c r="C35" s="27"/>
      <c r="D35" s="27"/>
      <c r="E35" s="27"/>
      <c r="F35" s="23"/>
      <c r="G35" s="23"/>
      <c r="H35" s="26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/>
      <c r="FG35" s="27"/>
      <c r="FH35" s="27"/>
      <c r="FI35" s="27"/>
      <c r="FJ35" s="27"/>
      <c r="FK35" s="27"/>
      <c r="FL35" s="27"/>
      <c r="FM35" s="27"/>
      <c r="FN35" s="27"/>
      <c r="FO35" s="27"/>
      <c r="FP35" s="27"/>
      <c r="FQ35" s="27"/>
      <c r="FR35" s="27"/>
      <c r="FS35" s="27"/>
      <c r="FT35" s="27"/>
      <c r="FU35" s="27"/>
      <c r="FV35" s="27"/>
      <c r="FW35" s="27"/>
      <c r="FX35" s="27"/>
      <c r="FY35" s="27"/>
      <c r="FZ35" s="27"/>
      <c r="GA35" s="27"/>
      <c r="GB35" s="27"/>
      <c r="GC35" s="27"/>
      <c r="GD35" s="27"/>
      <c r="GE35" s="27"/>
      <c r="GF35" s="27"/>
      <c r="GG35" s="27"/>
      <c r="GH35" s="27"/>
      <c r="GI35" s="27"/>
      <c r="GJ35" s="27"/>
      <c r="GK35" s="27"/>
      <c r="GL35" s="27"/>
      <c r="GM35" s="27"/>
      <c r="GN35" s="27"/>
      <c r="GO35" s="27"/>
      <c r="GP35" s="27"/>
      <c r="GQ35" s="27"/>
      <c r="GR35" s="27"/>
      <c r="GS35" s="27"/>
      <c r="GT35" s="27"/>
      <c r="GU35" s="27"/>
      <c r="GV35" s="27"/>
      <c r="GW35" s="27"/>
      <c r="GX35" s="27"/>
      <c r="GY35" s="27"/>
      <c r="GZ35" s="27"/>
      <c r="HA35" s="27"/>
      <c r="HB35" s="27"/>
      <c r="HC35" s="27"/>
      <c r="HD35" s="27"/>
      <c r="HE35" s="27"/>
      <c r="HF35" s="27"/>
      <c r="HG35" s="27"/>
      <c r="HH35" s="27"/>
      <c r="HI35" s="27"/>
      <c r="HJ35" s="27"/>
      <c r="HK35" s="27"/>
      <c r="HL35" s="27"/>
      <c r="HM35" s="27"/>
      <c r="HN35" s="27"/>
      <c r="HO35" s="27"/>
      <c r="HP35" s="27"/>
      <c r="HQ35" s="27"/>
      <c r="HR35" s="27"/>
      <c r="HS35" s="27"/>
      <c r="HT35" s="27"/>
      <c r="HU35" s="27"/>
      <c r="HV35" s="27"/>
      <c r="HW35" s="27"/>
      <c r="HX35" s="27"/>
      <c r="HY35" s="27"/>
      <c r="HZ35" s="27"/>
      <c r="IA35" s="27"/>
      <c r="IB35" s="27"/>
      <c r="IC35" s="27"/>
      <c r="ID35" s="27"/>
      <c r="IE35" s="27"/>
      <c r="IF35" s="27"/>
      <c r="IG35" s="27"/>
      <c r="IH35" s="27"/>
      <c r="II35" s="27"/>
      <c r="IJ35" s="27"/>
      <c r="IK35" s="27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92" orientation="landscape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showGridLines="0" showZeros="0" workbookViewId="0">
      <selection activeCell="B12" sqref="B12"/>
    </sheetView>
  </sheetViews>
  <sheetFormatPr defaultColWidth="6.875" defaultRowHeight="12.75" customHeight="1"/>
  <cols>
    <col min="1" max="1" width="13.75" style="3" customWidth="1"/>
    <col min="2" max="2" width="32" style="3" customWidth="1"/>
    <col min="3" max="4" width="13.5" style="3" customWidth="1"/>
    <col min="5" max="7" width="14" style="3" customWidth="1"/>
    <col min="8" max="8" width="13.5" style="3" customWidth="1"/>
    <col min="9" max="9" width="6.5" style="3" customWidth="1"/>
    <col min="10" max="16384" width="6.875" style="3"/>
  </cols>
  <sheetData>
    <row r="1" spans="1:9" s="1" customFormat="1" ht="20.25" customHeight="1">
      <c r="A1" s="31"/>
      <c r="B1" s="32"/>
      <c r="C1" s="32"/>
      <c r="D1" s="32"/>
      <c r="E1" s="33"/>
      <c r="F1" s="32"/>
      <c r="G1" s="32"/>
      <c r="H1" s="5" t="s">
        <v>308</v>
      </c>
      <c r="I1" s="44"/>
    </row>
    <row r="2" spans="1:9" s="2" customFormat="1" ht="30" customHeight="1">
      <c r="A2" s="142" t="s">
        <v>309</v>
      </c>
      <c r="B2" s="142"/>
      <c r="C2" s="142"/>
      <c r="D2" s="142"/>
      <c r="E2" s="142"/>
      <c r="F2" s="142"/>
      <c r="G2" s="142"/>
      <c r="H2" s="142"/>
      <c r="I2" s="45"/>
    </row>
    <row r="3" spans="1:9" s="1" customFormat="1" ht="20.25" customHeight="1">
      <c r="A3" s="144" t="s">
        <v>2</v>
      </c>
      <c r="B3" s="162"/>
      <c r="C3" s="162"/>
      <c r="D3" s="162"/>
      <c r="E3" s="32"/>
      <c r="F3" s="32"/>
      <c r="G3" s="32"/>
      <c r="H3" s="7" t="s">
        <v>3</v>
      </c>
      <c r="I3" s="44"/>
    </row>
    <row r="4" spans="1:9" ht="20.100000000000001" customHeight="1">
      <c r="A4" s="150" t="s">
        <v>299</v>
      </c>
      <c r="B4" s="150" t="s">
        <v>300</v>
      </c>
      <c r="C4" s="170" t="s">
        <v>301</v>
      </c>
      <c r="D4" s="170"/>
      <c r="E4" s="170"/>
      <c r="F4" s="170"/>
      <c r="G4" s="170"/>
      <c r="H4" s="170"/>
      <c r="I4" s="46"/>
    </row>
    <row r="5" spans="1:9" ht="20.100000000000001" customHeight="1">
      <c r="A5" s="150"/>
      <c r="B5" s="150"/>
      <c r="C5" s="173" t="s">
        <v>51</v>
      </c>
      <c r="D5" s="175" t="s">
        <v>161</v>
      </c>
      <c r="E5" s="34" t="s">
        <v>302</v>
      </c>
      <c r="F5" s="35"/>
      <c r="G5" s="35"/>
      <c r="H5" s="176" t="s">
        <v>166</v>
      </c>
      <c r="I5" s="46"/>
    </row>
    <row r="6" spans="1:9" ht="33.75" customHeight="1">
      <c r="A6" s="151"/>
      <c r="B6" s="151"/>
      <c r="C6" s="174"/>
      <c r="D6" s="156"/>
      <c r="E6" s="36" t="s">
        <v>66</v>
      </c>
      <c r="F6" s="37" t="s">
        <v>303</v>
      </c>
      <c r="G6" s="38" t="s">
        <v>304</v>
      </c>
      <c r="H6" s="177"/>
      <c r="I6" s="46"/>
    </row>
    <row r="7" spans="1:9" ht="20.100000000000001" customHeight="1">
      <c r="A7" s="39" t="s">
        <v>339</v>
      </c>
      <c r="B7" s="39" t="s">
        <v>2</v>
      </c>
      <c r="C7" s="40">
        <f>((SUM(D7:D7)+SUM(F7:H7)))</f>
        <v>0</v>
      </c>
      <c r="D7" s="40"/>
      <c r="E7" s="41">
        <f>((SUM(F7:G7)))</f>
        <v>0</v>
      </c>
      <c r="F7" s="40"/>
      <c r="G7" s="40"/>
      <c r="H7" s="40"/>
      <c r="I7" s="47"/>
    </row>
    <row r="8" spans="1:9" ht="20.100000000000001" customHeight="1">
      <c r="A8" s="42"/>
      <c r="B8" s="42"/>
      <c r="C8" s="42"/>
      <c r="D8" s="42"/>
      <c r="E8" s="43"/>
      <c r="F8" s="42"/>
      <c r="G8" s="42"/>
      <c r="H8" s="42"/>
      <c r="I8" s="42"/>
    </row>
    <row r="9" spans="1:9" ht="20.100000000000001" customHeight="1">
      <c r="A9" s="42"/>
      <c r="B9" s="42"/>
      <c r="C9" s="42"/>
      <c r="D9" s="42"/>
      <c r="E9" s="43"/>
      <c r="F9" s="42"/>
      <c r="G9" s="42"/>
      <c r="H9" s="42"/>
      <c r="I9" s="42"/>
    </row>
    <row r="10" spans="1:9" ht="20.100000000000001" customHeight="1">
      <c r="A10" s="42"/>
      <c r="B10" s="42"/>
      <c r="C10" s="42"/>
      <c r="D10" s="42"/>
      <c r="E10" s="43"/>
      <c r="F10" s="42"/>
      <c r="G10" s="42"/>
      <c r="H10" s="42"/>
      <c r="I10" s="42"/>
    </row>
    <row r="11" spans="1:9" ht="20.100000000000001" customHeight="1">
      <c r="A11" s="42"/>
      <c r="B11" s="42"/>
      <c r="C11" s="42"/>
      <c r="D11" s="42"/>
      <c r="E11" s="43"/>
      <c r="F11" s="42"/>
      <c r="G11" s="42"/>
      <c r="H11" s="42"/>
      <c r="I11" s="42"/>
    </row>
    <row r="12" spans="1:9" ht="20.100000000000001" customHeight="1">
      <c r="A12" s="42"/>
      <c r="B12" s="42"/>
      <c r="C12" s="42"/>
      <c r="D12" s="42"/>
      <c r="E12" s="43"/>
      <c r="F12" s="42"/>
      <c r="G12" s="42"/>
      <c r="H12" s="42"/>
      <c r="I12" s="42"/>
    </row>
    <row r="13" spans="1:9" ht="20.100000000000001" customHeight="1">
      <c r="A13" s="42"/>
      <c r="B13" s="42"/>
      <c r="C13" s="42"/>
      <c r="D13" s="42"/>
      <c r="E13" s="43"/>
      <c r="F13" s="42"/>
      <c r="G13" s="42"/>
      <c r="H13" s="42"/>
      <c r="I13" s="42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2"/>
  <sheetViews>
    <sheetView showGridLines="0" showZeros="0" tabSelected="1" workbookViewId="0">
      <selection activeCell="E22" sqref="E22"/>
    </sheetView>
  </sheetViews>
  <sheetFormatPr defaultColWidth="6.875" defaultRowHeight="12.75" customHeight="1"/>
  <cols>
    <col min="1" max="3" width="4.625" style="3" customWidth="1"/>
    <col min="4" max="4" width="12.75" style="3" customWidth="1"/>
    <col min="5" max="5" width="69.25" style="3" customWidth="1"/>
    <col min="6" max="8" width="14.75" style="3" customWidth="1"/>
    <col min="9" max="245" width="8" style="3" customWidth="1"/>
    <col min="246" max="16384" width="6.875" style="3"/>
  </cols>
  <sheetData>
    <row r="1" spans="1:245" s="1" customFormat="1" ht="20.25" customHeight="1">
      <c r="A1" s="178"/>
      <c r="B1" s="178"/>
      <c r="C1" s="178"/>
      <c r="D1" s="178"/>
      <c r="E1" s="4"/>
      <c r="F1" s="4"/>
      <c r="G1" s="4"/>
      <c r="H1" s="5" t="s">
        <v>310</v>
      </c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  <c r="DT1" s="28"/>
      <c r="DU1" s="28"/>
      <c r="DV1" s="28"/>
      <c r="DW1" s="28"/>
      <c r="DX1" s="28"/>
      <c r="DY1" s="28"/>
      <c r="DZ1" s="28"/>
      <c r="EA1" s="28"/>
      <c r="EB1" s="28"/>
      <c r="EC1" s="28"/>
      <c r="ED1" s="28"/>
      <c r="EE1" s="28"/>
      <c r="EF1" s="28"/>
      <c r="EG1" s="28"/>
      <c r="EH1" s="28"/>
      <c r="EI1" s="28"/>
      <c r="EJ1" s="28"/>
      <c r="EK1" s="28"/>
      <c r="EL1" s="28"/>
      <c r="EM1" s="28"/>
      <c r="EN1" s="28"/>
      <c r="EO1" s="28"/>
      <c r="EP1" s="28"/>
      <c r="EQ1" s="28"/>
      <c r="ER1" s="28"/>
      <c r="ES1" s="28"/>
      <c r="ET1" s="28"/>
      <c r="EU1" s="28"/>
      <c r="EV1" s="28"/>
      <c r="EW1" s="28"/>
      <c r="EX1" s="28"/>
      <c r="EY1" s="28"/>
      <c r="EZ1" s="28"/>
      <c r="FA1" s="28"/>
      <c r="FB1" s="28"/>
      <c r="FC1" s="28"/>
      <c r="FD1" s="28"/>
      <c r="FE1" s="28"/>
      <c r="FF1" s="28"/>
      <c r="FG1" s="28"/>
      <c r="FH1" s="28"/>
      <c r="FI1" s="28"/>
      <c r="FJ1" s="28"/>
      <c r="FK1" s="28"/>
      <c r="FL1" s="28"/>
      <c r="FM1" s="28"/>
      <c r="FN1" s="28"/>
      <c r="FO1" s="28"/>
      <c r="FP1" s="28"/>
      <c r="FQ1" s="28"/>
      <c r="FR1" s="28"/>
      <c r="FS1" s="28"/>
      <c r="FT1" s="28"/>
      <c r="FU1" s="28"/>
      <c r="FV1" s="28"/>
      <c r="FW1" s="28"/>
      <c r="FX1" s="28"/>
      <c r="FY1" s="28"/>
      <c r="FZ1" s="28"/>
      <c r="GA1" s="28"/>
      <c r="GB1" s="28"/>
      <c r="GC1" s="28"/>
      <c r="GD1" s="28"/>
      <c r="GE1" s="28"/>
      <c r="GF1" s="28"/>
      <c r="GG1" s="28"/>
      <c r="GH1" s="28"/>
      <c r="GI1" s="28"/>
      <c r="GJ1" s="28"/>
      <c r="GK1" s="28"/>
      <c r="GL1" s="28"/>
      <c r="GM1" s="28"/>
      <c r="GN1" s="28"/>
      <c r="GO1" s="28"/>
      <c r="GP1" s="28"/>
      <c r="GQ1" s="28"/>
      <c r="GR1" s="28"/>
      <c r="GS1" s="28"/>
      <c r="GT1" s="28"/>
      <c r="GU1" s="28"/>
      <c r="GV1" s="28"/>
      <c r="GW1" s="28"/>
      <c r="GX1" s="28"/>
      <c r="GY1" s="28"/>
      <c r="GZ1" s="28"/>
      <c r="HA1" s="28"/>
      <c r="HB1" s="28"/>
      <c r="HC1" s="28"/>
      <c r="HD1" s="28"/>
      <c r="HE1" s="28"/>
      <c r="HF1" s="28"/>
      <c r="HG1" s="28"/>
      <c r="HH1" s="28"/>
      <c r="HI1" s="28"/>
      <c r="HJ1" s="28"/>
      <c r="HK1" s="28"/>
      <c r="HL1" s="28"/>
      <c r="HM1" s="28"/>
      <c r="HN1" s="28"/>
      <c r="HO1" s="28"/>
      <c r="HP1" s="28"/>
      <c r="HQ1" s="28"/>
      <c r="HR1" s="28"/>
      <c r="HS1" s="28"/>
      <c r="HT1" s="28"/>
      <c r="HU1" s="28"/>
      <c r="HV1" s="28"/>
      <c r="HW1" s="28"/>
      <c r="HX1" s="28"/>
      <c r="HY1" s="28"/>
      <c r="HZ1" s="28"/>
      <c r="IA1" s="28"/>
      <c r="IB1" s="28"/>
      <c r="IC1" s="28"/>
      <c r="ID1" s="28"/>
      <c r="IE1" s="28"/>
      <c r="IF1" s="28"/>
      <c r="IG1" s="28"/>
      <c r="IH1" s="28"/>
      <c r="II1" s="28"/>
      <c r="IJ1" s="28"/>
      <c r="IK1" s="28"/>
    </row>
    <row r="2" spans="1:245" s="2" customFormat="1" ht="30" customHeight="1">
      <c r="A2" s="142" t="s">
        <v>311</v>
      </c>
      <c r="B2" s="142"/>
      <c r="C2" s="142"/>
      <c r="D2" s="142"/>
      <c r="E2" s="142"/>
      <c r="F2" s="142"/>
      <c r="G2" s="142"/>
      <c r="H2" s="142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29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29"/>
      <c r="FC2" s="29"/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29"/>
      <c r="FO2" s="29"/>
      <c r="FP2" s="29"/>
      <c r="FQ2" s="29"/>
      <c r="FR2" s="29"/>
      <c r="FS2" s="29"/>
      <c r="FT2" s="29"/>
      <c r="FU2" s="29"/>
      <c r="FV2" s="29"/>
      <c r="FW2" s="29"/>
      <c r="FX2" s="29"/>
      <c r="FY2" s="29"/>
      <c r="FZ2" s="29"/>
      <c r="GA2" s="29"/>
      <c r="GB2" s="29"/>
      <c r="GC2" s="29"/>
      <c r="GD2" s="29"/>
      <c r="GE2" s="29"/>
      <c r="GF2" s="29"/>
      <c r="GG2" s="29"/>
      <c r="GH2" s="29"/>
      <c r="GI2" s="29"/>
      <c r="GJ2" s="29"/>
      <c r="GK2" s="29"/>
      <c r="GL2" s="29"/>
      <c r="GM2" s="29"/>
      <c r="GN2" s="29"/>
      <c r="GO2" s="29"/>
      <c r="GP2" s="29"/>
      <c r="GQ2" s="29"/>
      <c r="GR2" s="29"/>
      <c r="GS2" s="29"/>
      <c r="GT2" s="29"/>
      <c r="GU2" s="29"/>
      <c r="GV2" s="29"/>
      <c r="GW2" s="29"/>
      <c r="GX2" s="29"/>
      <c r="GY2" s="29"/>
      <c r="GZ2" s="29"/>
      <c r="HA2" s="29"/>
      <c r="HB2" s="29"/>
      <c r="HC2" s="29"/>
      <c r="HD2" s="29"/>
      <c r="HE2" s="29"/>
      <c r="HF2" s="29"/>
      <c r="HG2" s="29"/>
      <c r="HH2" s="29"/>
      <c r="HI2" s="29"/>
      <c r="HJ2" s="29"/>
      <c r="HK2" s="29"/>
      <c r="HL2" s="29"/>
      <c r="HM2" s="29"/>
      <c r="HN2" s="29"/>
      <c r="HO2" s="29"/>
      <c r="HP2" s="29"/>
      <c r="HQ2" s="29"/>
      <c r="HR2" s="29"/>
      <c r="HS2" s="29"/>
      <c r="HT2" s="29"/>
      <c r="HU2" s="29"/>
      <c r="HV2" s="29"/>
      <c r="HW2" s="29"/>
      <c r="HX2" s="29"/>
      <c r="HY2" s="29"/>
      <c r="HZ2" s="29"/>
      <c r="IA2" s="29"/>
      <c r="IB2" s="29"/>
      <c r="IC2" s="29"/>
      <c r="ID2" s="29"/>
      <c r="IE2" s="29"/>
      <c r="IF2" s="29"/>
      <c r="IG2" s="29"/>
      <c r="IH2" s="29"/>
      <c r="II2" s="29"/>
      <c r="IJ2" s="29"/>
      <c r="IK2" s="29"/>
    </row>
    <row r="3" spans="1:245" s="1" customFormat="1" ht="20.25" customHeight="1">
      <c r="A3" s="144" t="s">
        <v>2</v>
      </c>
      <c r="B3" s="162"/>
      <c r="C3" s="162"/>
      <c r="D3" s="162"/>
      <c r="E3" s="162"/>
      <c r="F3" s="6"/>
      <c r="G3" s="6"/>
      <c r="H3" s="7" t="s">
        <v>3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</row>
    <row r="4" spans="1:245" ht="20.100000000000001" customHeight="1">
      <c r="A4" s="8" t="s">
        <v>50</v>
      </c>
      <c r="B4" s="8"/>
      <c r="C4" s="8"/>
      <c r="D4" s="9"/>
      <c r="E4" s="10"/>
      <c r="F4" s="170" t="s">
        <v>312</v>
      </c>
      <c r="G4" s="170"/>
      <c r="H4" s="170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  <c r="IH4" s="23"/>
      <c r="II4" s="23"/>
      <c r="IJ4" s="23"/>
      <c r="IK4" s="23"/>
    </row>
    <row r="5" spans="1:245" ht="20.100000000000001" customHeight="1">
      <c r="A5" s="11" t="s">
        <v>61</v>
      </c>
      <c r="B5" s="12"/>
      <c r="C5" s="13"/>
      <c r="D5" s="172" t="s">
        <v>62</v>
      </c>
      <c r="E5" s="150" t="s">
        <v>94</v>
      </c>
      <c r="F5" s="146" t="s">
        <v>51</v>
      </c>
      <c r="G5" s="146" t="s">
        <v>90</v>
      </c>
      <c r="H5" s="170" t="s">
        <v>91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23"/>
      <c r="HJ5" s="23"/>
      <c r="HK5" s="23"/>
      <c r="HL5" s="23"/>
      <c r="HM5" s="23"/>
      <c r="HN5" s="23"/>
      <c r="HO5" s="23"/>
      <c r="HP5" s="23"/>
      <c r="HQ5" s="23"/>
      <c r="HR5" s="23"/>
      <c r="HS5" s="23"/>
      <c r="HT5" s="23"/>
      <c r="HU5" s="23"/>
      <c r="HV5" s="23"/>
      <c r="HW5" s="23"/>
      <c r="HX5" s="23"/>
      <c r="HY5" s="23"/>
      <c r="HZ5" s="23"/>
      <c r="IA5" s="23"/>
      <c r="IB5" s="23"/>
      <c r="IC5" s="23"/>
      <c r="ID5" s="23"/>
      <c r="IE5" s="23"/>
      <c r="IF5" s="23"/>
      <c r="IG5" s="23"/>
      <c r="IH5" s="23"/>
      <c r="II5" s="23"/>
      <c r="IJ5" s="23"/>
      <c r="IK5" s="23"/>
    </row>
    <row r="6" spans="1:245" ht="20.100000000000001" customHeight="1">
      <c r="A6" s="14" t="s">
        <v>71</v>
      </c>
      <c r="B6" s="15" t="s">
        <v>72</v>
      </c>
      <c r="C6" s="16" t="s">
        <v>73</v>
      </c>
      <c r="D6" s="179"/>
      <c r="E6" s="151"/>
      <c r="F6" s="156"/>
      <c r="G6" s="156"/>
      <c r="H6" s="180"/>
      <c r="I6" s="30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3"/>
      <c r="HH6" s="23"/>
      <c r="HI6" s="23"/>
      <c r="HJ6" s="23"/>
      <c r="HK6" s="23"/>
      <c r="HL6" s="23"/>
      <c r="HM6" s="23"/>
      <c r="HN6" s="23"/>
      <c r="HO6" s="23"/>
      <c r="HP6" s="23"/>
      <c r="HQ6" s="23"/>
      <c r="HR6" s="23"/>
      <c r="HS6" s="23"/>
      <c r="HT6" s="23"/>
      <c r="HU6" s="23"/>
      <c r="HV6" s="23"/>
      <c r="HW6" s="23"/>
      <c r="HX6" s="23"/>
      <c r="HY6" s="23"/>
      <c r="HZ6" s="23"/>
      <c r="IA6" s="23"/>
      <c r="IB6" s="23"/>
      <c r="IC6" s="23"/>
      <c r="ID6" s="23"/>
      <c r="IE6" s="23"/>
      <c r="IF6" s="23"/>
      <c r="IG6" s="23"/>
      <c r="IH6" s="23"/>
      <c r="II6" s="23"/>
      <c r="IJ6" s="23"/>
      <c r="IK6" s="23"/>
    </row>
    <row r="7" spans="1:245" s="48" customFormat="1" ht="20.100000000000001" customHeight="1">
      <c r="A7" s="49"/>
      <c r="B7" s="49"/>
      <c r="C7" s="49"/>
      <c r="D7" s="49" t="s">
        <v>340</v>
      </c>
      <c r="E7" s="49" t="s">
        <v>2</v>
      </c>
      <c r="F7" s="17">
        <f>((SUM(G7:H7)))</f>
        <v>0</v>
      </c>
      <c r="G7" s="18"/>
      <c r="H7" s="17"/>
      <c r="I7" s="30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</row>
    <row r="8" spans="1:245" ht="20.100000000000001" customHeight="1">
      <c r="A8" s="19"/>
      <c r="B8" s="19"/>
      <c r="C8" s="19"/>
      <c r="D8" s="20"/>
      <c r="E8" s="20"/>
      <c r="F8" s="20"/>
      <c r="G8" s="20"/>
      <c r="H8" s="20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</row>
    <row r="9" spans="1:245" ht="20.100000000000001" customHeight="1">
      <c r="A9" s="19"/>
      <c r="B9" s="19"/>
      <c r="C9" s="19"/>
      <c r="D9" s="19"/>
      <c r="E9" s="19"/>
      <c r="F9" s="19"/>
      <c r="G9" s="19"/>
      <c r="H9" s="20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</row>
    <row r="10" spans="1:245" ht="20.100000000000001" customHeight="1">
      <c r="A10" s="19"/>
      <c r="B10" s="19"/>
      <c r="C10" s="19"/>
      <c r="D10" s="20"/>
      <c r="E10" s="20"/>
      <c r="F10" s="20"/>
      <c r="G10" s="20"/>
      <c r="H10" s="20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</row>
    <row r="11" spans="1:245" ht="20.100000000000001" customHeight="1">
      <c r="A11" s="19"/>
      <c r="B11" s="19"/>
      <c r="C11" s="19"/>
      <c r="D11" s="20"/>
      <c r="E11" s="20"/>
      <c r="F11" s="20"/>
      <c r="G11" s="20"/>
      <c r="H11" s="20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</row>
    <row r="12" spans="1:245" ht="20.100000000000001" customHeight="1">
      <c r="A12" s="19"/>
      <c r="B12" s="19"/>
      <c r="C12" s="19"/>
      <c r="D12" s="19"/>
      <c r="E12" s="19"/>
      <c r="F12" s="19"/>
      <c r="G12" s="19"/>
      <c r="H12" s="20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</row>
    <row r="13" spans="1:245" ht="20.100000000000001" customHeight="1">
      <c r="A13" s="19"/>
      <c r="B13" s="19"/>
      <c r="C13" s="19"/>
      <c r="D13" s="20"/>
      <c r="E13" s="20"/>
      <c r="F13" s="20"/>
      <c r="G13" s="20"/>
      <c r="H13" s="20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</row>
    <row r="14" spans="1:245" ht="20.100000000000001" customHeight="1">
      <c r="A14" s="19"/>
      <c r="B14" s="19"/>
      <c r="C14" s="19"/>
      <c r="D14" s="20"/>
      <c r="E14" s="20"/>
      <c r="F14" s="20"/>
      <c r="G14" s="20"/>
      <c r="H14" s="20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</row>
    <row r="15" spans="1:245" ht="20.100000000000001" customHeight="1">
      <c r="A15" s="19"/>
      <c r="B15" s="19"/>
      <c r="C15" s="19"/>
      <c r="D15" s="19"/>
      <c r="E15" s="19"/>
      <c r="F15" s="19"/>
      <c r="G15" s="19"/>
      <c r="H15" s="20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</row>
    <row r="16" spans="1:245" ht="20.100000000000001" customHeight="1">
      <c r="A16" s="19"/>
      <c r="B16" s="19"/>
      <c r="C16" s="19"/>
      <c r="D16" s="19"/>
      <c r="E16" s="21"/>
      <c r="F16" s="21"/>
      <c r="G16" s="21"/>
      <c r="H16" s="20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</row>
    <row r="17" spans="1:245" ht="20.100000000000001" customHeight="1">
      <c r="A17" s="19"/>
      <c r="B17" s="19"/>
      <c r="C17" s="19"/>
      <c r="D17" s="19"/>
      <c r="E17" s="21"/>
      <c r="F17" s="21"/>
      <c r="G17" s="21"/>
      <c r="H17" s="20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</row>
    <row r="18" spans="1:245" ht="20.100000000000001" customHeight="1">
      <c r="A18" s="19"/>
      <c r="B18" s="19"/>
      <c r="C18" s="19"/>
      <c r="D18" s="19"/>
      <c r="E18" s="19"/>
      <c r="F18" s="19"/>
      <c r="G18" s="19"/>
      <c r="H18" s="20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</row>
    <row r="19" spans="1:245" ht="20.100000000000001" customHeight="1">
      <c r="A19" s="19"/>
      <c r="B19" s="19"/>
      <c r="C19" s="19"/>
      <c r="D19" s="19"/>
      <c r="E19" s="22"/>
      <c r="F19" s="22"/>
      <c r="G19" s="22"/>
      <c r="H19" s="20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</row>
    <row r="20" spans="1:245" ht="20.100000000000001" customHeight="1">
      <c r="A20" s="23"/>
      <c r="B20" s="23"/>
      <c r="C20" s="23"/>
      <c r="D20" s="23"/>
      <c r="E20" s="24"/>
      <c r="F20" s="24"/>
      <c r="G20" s="24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</row>
    <row r="21" spans="1:245" ht="20.100000000000001" customHeight="1">
      <c r="A21" s="25"/>
      <c r="B21" s="25"/>
      <c r="C21" s="25"/>
      <c r="D21" s="25"/>
      <c r="E21" s="25"/>
      <c r="F21" s="25"/>
      <c r="G21" s="25"/>
      <c r="H21" s="26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</row>
    <row r="22" spans="1:245" ht="20.100000000000001" customHeight="1">
      <c r="A22" s="23"/>
      <c r="B22" s="23"/>
      <c r="C22" s="23"/>
      <c r="D22" s="23"/>
      <c r="E22" s="23"/>
      <c r="F22" s="23"/>
      <c r="G22" s="23"/>
      <c r="H22" s="26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</row>
    <row r="23" spans="1:245" ht="20.100000000000001" customHeight="1">
      <c r="A23" s="27"/>
      <c r="B23" s="27"/>
      <c r="C23" s="27"/>
      <c r="D23" s="27"/>
      <c r="E23" s="27"/>
      <c r="F23" s="23"/>
      <c r="G23" s="23"/>
      <c r="H23" s="26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</row>
    <row r="24" spans="1:245" ht="20.100000000000001" customHeight="1">
      <c r="A24" s="27"/>
      <c r="B24" s="27"/>
      <c r="C24" s="27"/>
      <c r="D24" s="27"/>
      <c r="E24" s="27"/>
      <c r="F24" s="23"/>
      <c r="G24" s="23"/>
      <c r="H24" s="26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7"/>
      <c r="IB24" s="27"/>
      <c r="IC24" s="27"/>
      <c r="ID24" s="27"/>
      <c r="IE24" s="27"/>
      <c r="IF24" s="27"/>
      <c r="IG24" s="27"/>
      <c r="IH24" s="27"/>
      <c r="II24" s="27"/>
      <c r="IJ24" s="27"/>
      <c r="IK24" s="27"/>
    </row>
    <row r="25" spans="1:245" ht="20.100000000000001" customHeight="1">
      <c r="A25" s="27"/>
      <c r="B25" s="27"/>
      <c r="C25" s="27"/>
      <c r="D25" s="27"/>
      <c r="E25" s="27"/>
      <c r="F25" s="23"/>
      <c r="G25" s="23"/>
      <c r="H25" s="26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  <c r="HI25" s="27"/>
      <c r="HJ25" s="27"/>
      <c r="HK25" s="27"/>
      <c r="HL25" s="27"/>
      <c r="HM25" s="27"/>
      <c r="HN25" s="27"/>
      <c r="HO25" s="27"/>
      <c r="HP25" s="27"/>
      <c r="HQ25" s="27"/>
      <c r="HR25" s="27"/>
      <c r="HS25" s="27"/>
      <c r="HT25" s="27"/>
      <c r="HU25" s="27"/>
      <c r="HV25" s="27"/>
      <c r="HW25" s="27"/>
      <c r="HX25" s="27"/>
      <c r="HY25" s="27"/>
      <c r="HZ25" s="27"/>
      <c r="IA25" s="27"/>
      <c r="IB25" s="27"/>
      <c r="IC25" s="27"/>
      <c r="ID25" s="27"/>
      <c r="IE25" s="27"/>
      <c r="IF25" s="27"/>
      <c r="IG25" s="27"/>
      <c r="IH25" s="27"/>
      <c r="II25" s="27"/>
      <c r="IJ25" s="27"/>
      <c r="IK25" s="27"/>
    </row>
    <row r="26" spans="1:245" ht="20.100000000000001" customHeight="1">
      <c r="A26" s="27"/>
      <c r="B26" s="27"/>
      <c r="C26" s="27"/>
      <c r="D26" s="27"/>
      <c r="E26" s="27"/>
      <c r="F26" s="23"/>
      <c r="G26" s="23"/>
      <c r="H26" s="26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  <c r="HI26" s="27"/>
      <c r="HJ26" s="27"/>
      <c r="HK26" s="27"/>
      <c r="HL26" s="27"/>
      <c r="HM26" s="27"/>
      <c r="HN26" s="27"/>
      <c r="HO26" s="27"/>
      <c r="HP26" s="27"/>
      <c r="HQ26" s="27"/>
      <c r="HR26" s="27"/>
      <c r="HS26" s="27"/>
      <c r="HT26" s="27"/>
      <c r="HU26" s="27"/>
      <c r="HV26" s="27"/>
      <c r="HW26" s="27"/>
      <c r="HX26" s="27"/>
      <c r="HY26" s="27"/>
      <c r="HZ26" s="27"/>
      <c r="IA26" s="27"/>
      <c r="IB26" s="27"/>
      <c r="IC26" s="27"/>
      <c r="ID26" s="27"/>
      <c r="IE26" s="27"/>
      <c r="IF26" s="27"/>
      <c r="IG26" s="27"/>
      <c r="IH26" s="27"/>
      <c r="II26" s="27"/>
      <c r="IJ26" s="27"/>
      <c r="IK26" s="27"/>
    </row>
    <row r="27" spans="1:245" ht="20.100000000000001" customHeight="1">
      <c r="A27" s="27"/>
      <c r="B27" s="27"/>
      <c r="C27" s="27"/>
      <c r="D27" s="27"/>
      <c r="E27" s="27"/>
      <c r="F27" s="23"/>
      <c r="G27" s="23"/>
      <c r="H27" s="26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  <c r="HI27" s="27"/>
      <c r="HJ27" s="27"/>
      <c r="HK27" s="27"/>
      <c r="HL27" s="27"/>
      <c r="HM27" s="27"/>
      <c r="HN27" s="27"/>
      <c r="HO27" s="27"/>
      <c r="HP27" s="27"/>
      <c r="HQ27" s="27"/>
      <c r="HR27" s="27"/>
      <c r="HS27" s="27"/>
      <c r="HT27" s="27"/>
      <c r="HU27" s="27"/>
      <c r="HV27" s="27"/>
      <c r="HW27" s="27"/>
      <c r="HX27" s="27"/>
      <c r="HY27" s="27"/>
      <c r="HZ27" s="27"/>
      <c r="IA27" s="27"/>
      <c r="IB27" s="27"/>
      <c r="IC27" s="27"/>
      <c r="ID27" s="27"/>
      <c r="IE27" s="27"/>
      <c r="IF27" s="27"/>
      <c r="IG27" s="27"/>
      <c r="IH27" s="27"/>
      <c r="II27" s="27"/>
      <c r="IJ27" s="27"/>
      <c r="IK27" s="27"/>
    </row>
    <row r="28" spans="1:245" ht="20.100000000000001" customHeight="1">
      <c r="A28" s="27"/>
      <c r="B28" s="27"/>
      <c r="C28" s="27"/>
      <c r="D28" s="27"/>
      <c r="E28" s="27"/>
      <c r="F28" s="23"/>
      <c r="G28" s="23"/>
      <c r="H28" s="26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  <c r="HI28" s="27"/>
      <c r="HJ28" s="27"/>
      <c r="HK28" s="27"/>
      <c r="HL28" s="27"/>
      <c r="HM28" s="27"/>
      <c r="HN28" s="27"/>
      <c r="HO28" s="27"/>
      <c r="HP28" s="27"/>
      <c r="HQ28" s="27"/>
      <c r="HR28" s="27"/>
      <c r="HS28" s="27"/>
      <c r="HT28" s="27"/>
      <c r="HU28" s="27"/>
      <c r="HV28" s="27"/>
      <c r="HW28" s="27"/>
      <c r="HX28" s="27"/>
      <c r="HY28" s="27"/>
      <c r="HZ28" s="27"/>
      <c r="IA28" s="27"/>
      <c r="IB28" s="27"/>
      <c r="IC28" s="27"/>
      <c r="ID28" s="27"/>
      <c r="IE28" s="27"/>
      <c r="IF28" s="27"/>
      <c r="IG28" s="27"/>
      <c r="IH28" s="27"/>
      <c r="II28" s="27"/>
      <c r="IJ28" s="27"/>
      <c r="IK28" s="27"/>
    </row>
    <row r="29" spans="1:245" ht="20.100000000000001" customHeight="1">
      <c r="A29" s="27"/>
      <c r="B29" s="27"/>
      <c r="C29" s="27"/>
      <c r="D29" s="27"/>
      <c r="E29" s="27"/>
      <c r="F29" s="23"/>
      <c r="G29" s="23"/>
      <c r="H29" s="26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7"/>
      <c r="IB29" s="27"/>
      <c r="IC29" s="27"/>
      <c r="ID29" s="27"/>
      <c r="IE29" s="27"/>
      <c r="IF29" s="27"/>
      <c r="IG29" s="27"/>
      <c r="IH29" s="27"/>
      <c r="II29" s="27"/>
      <c r="IJ29" s="27"/>
      <c r="IK29" s="27"/>
    </row>
    <row r="30" spans="1:245" ht="20.100000000000001" customHeight="1">
      <c r="A30" s="27"/>
      <c r="B30" s="27"/>
      <c r="C30" s="27"/>
      <c r="D30" s="27"/>
      <c r="E30" s="27"/>
      <c r="F30" s="23"/>
      <c r="G30" s="23"/>
      <c r="H30" s="26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</row>
    <row r="31" spans="1:245" ht="20.100000000000001" customHeight="1">
      <c r="A31" s="27"/>
      <c r="B31" s="27"/>
      <c r="C31" s="27"/>
      <c r="D31" s="27"/>
      <c r="E31" s="27"/>
      <c r="F31" s="23"/>
      <c r="G31" s="23"/>
      <c r="H31" s="26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  <c r="GV31" s="27"/>
      <c r="GW31" s="27"/>
      <c r="GX31" s="27"/>
      <c r="GY31" s="27"/>
      <c r="GZ31" s="27"/>
      <c r="HA31" s="27"/>
      <c r="HB31" s="27"/>
      <c r="HC31" s="27"/>
      <c r="HD31" s="27"/>
      <c r="HE31" s="27"/>
      <c r="HF31" s="27"/>
      <c r="HG31" s="27"/>
      <c r="HH31" s="27"/>
      <c r="HI31" s="27"/>
      <c r="HJ31" s="27"/>
      <c r="HK31" s="27"/>
      <c r="HL31" s="27"/>
      <c r="HM31" s="27"/>
      <c r="HN31" s="27"/>
      <c r="HO31" s="27"/>
      <c r="HP31" s="27"/>
      <c r="HQ31" s="27"/>
      <c r="HR31" s="27"/>
      <c r="HS31" s="27"/>
      <c r="HT31" s="27"/>
      <c r="HU31" s="27"/>
      <c r="HV31" s="27"/>
      <c r="HW31" s="27"/>
      <c r="HX31" s="27"/>
      <c r="HY31" s="27"/>
      <c r="HZ31" s="27"/>
      <c r="IA31" s="27"/>
      <c r="IB31" s="27"/>
      <c r="IC31" s="27"/>
      <c r="ID31" s="27"/>
      <c r="IE31" s="27"/>
      <c r="IF31" s="27"/>
      <c r="IG31" s="27"/>
      <c r="IH31" s="27"/>
      <c r="II31" s="27"/>
      <c r="IJ31" s="27"/>
      <c r="IK31" s="27"/>
    </row>
    <row r="32" spans="1:245" ht="20.100000000000001" customHeight="1">
      <c r="A32" s="27"/>
      <c r="B32" s="27"/>
      <c r="C32" s="27"/>
      <c r="D32" s="27"/>
      <c r="E32" s="27"/>
      <c r="F32" s="23"/>
      <c r="G32" s="23"/>
      <c r="H32" s="26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  <c r="HI32" s="27"/>
      <c r="HJ32" s="27"/>
      <c r="HK32" s="27"/>
      <c r="HL32" s="27"/>
      <c r="HM32" s="27"/>
      <c r="HN32" s="27"/>
      <c r="HO32" s="27"/>
      <c r="HP32" s="27"/>
      <c r="HQ32" s="27"/>
      <c r="HR32" s="27"/>
      <c r="HS32" s="27"/>
      <c r="HT32" s="27"/>
      <c r="HU32" s="27"/>
      <c r="HV32" s="27"/>
      <c r="HW32" s="27"/>
      <c r="HX32" s="27"/>
      <c r="HY32" s="27"/>
      <c r="HZ32" s="27"/>
      <c r="IA32" s="27"/>
      <c r="IB32" s="27"/>
      <c r="IC32" s="27"/>
      <c r="ID32" s="27"/>
      <c r="IE32" s="27"/>
      <c r="IF32" s="27"/>
      <c r="IG32" s="27"/>
      <c r="IH32" s="27"/>
      <c r="II32" s="27"/>
      <c r="IJ32" s="27"/>
      <c r="IK32" s="27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87" orientation="landscape" r:id="rId1"/>
  <headerFooter alignWithMargins="0">
    <oddFooter>&amp;C第 &amp;P 页，共 &amp;N 页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命名范围</vt:lpstr>
      </vt:variant>
      <vt:variant>
        <vt:i4>4</vt:i4>
      </vt:variant>
    </vt:vector>
  </HeadingPairs>
  <TitlesOfParts>
    <vt:vector size="16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  <vt:lpstr>Sheet1</vt:lpstr>
      <vt:lpstr>'4'!Print_Area</vt:lpstr>
      <vt:lpstr>'4-1'!Print_Area</vt:lpstr>
      <vt:lpstr>'5'!Print_Area</vt:lpstr>
      <vt:lpstr>'3-1'!Print_Titles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SkyUser</cp:lastModifiedBy>
  <cp:lastPrinted>2017-02-14T06:52:00Z</cp:lastPrinted>
  <dcterms:created xsi:type="dcterms:W3CDTF">1996-12-17T01:32:00Z</dcterms:created>
  <dcterms:modified xsi:type="dcterms:W3CDTF">2017-03-26T02:01:15Z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2052-10.1.0.6207</vt:lpwstr>
  </property>
</Properties>
</file>